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6440" tabRatio="500"/>
  </bookViews>
  <sheets>
    <sheet name="Bachelor" sheetId="1" r:id="rId1"/>
    <sheet name="Master" sheetId="2" r:id="rId2"/>
  </sheets>
  <definedNames>
    <definedName name="muk_bachelor" localSheetId="0">Bachelor!$A$2:$F$175</definedName>
    <definedName name="muk_master" localSheetId="1">Master!$A$2:$F$20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0" i="1" l="1"/>
  <c r="F179" i="1"/>
  <c r="E179" i="1"/>
  <c r="D179" i="1"/>
  <c r="F172" i="1"/>
  <c r="E172" i="1"/>
  <c r="D172" i="1"/>
  <c r="F176" i="1"/>
  <c r="E176" i="1"/>
  <c r="D176" i="1"/>
  <c r="F169" i="1"/>
  <c r="E169" i="1"/>
  <c r="D169" i="1"/>
  <c r="F164" i="1"/>
  <c r="E164" i="1"/>
  <c r="D164" i="1"/>
  <c r="A164" i="1"/>
  <c r="F156" i="1"/>
  <c r="E156" i="1"/>
  <c r="D156" i="1"/>
  <c r="F153" i="1"/>
  <c r="E153" i="1"/>
  <c r="D153" i="1"/>
  <c r="A153" i="1"/>
  <c r="F147" i="1"/>
  <c r="E147" i="1"/>
  <c r="D147" i="1"/>
  <c r="A147" i="1"/>
  <c r="F139" i="1"/>
  <c r="E139" i="1"/>
  <c r="D139" i="1"/>
  <c r="F132" i="1"/>
  <c r="E132" i="1"/>
  <c r="D132" i="1"/>
  <c r="F129" i="1"/>
  <c r="E129" i="1"/>
  <c r="D129" i="1"/>
  <c r="E126" i="1"/>
  <c r="F126" i="1"/>
  <c r="D126" i="1"/>
  <c r="A126" i="1"/>
  <c r="F114" i="1"/>
  <c r="E114" i="1"/>
  <c r="D114" i="1"/>
  <c r="A114" i="1"/>
  <c r="F73" i="1"/>
  <c r="E73" i="1"/>
  <c r="D73" i="1"/>
  <c r="A70" i="1"/>
  <c r="E70" i="1"/>
  <c r="D70" i="1"/>
  <c r="F61" i="1"/>
  <c r="E61" i="1"/>
  <c r="D61" i="1"/>
  <c r="A61" i="1"/>
  <c r="E4" i="1"/>
  <c r="F4" i="1"/>
  <c r="E8" i="1"/>
  <c r="F8" i="1"/>
  <c r="F33" i="1"/>
  <c r="F46" i="1"/>
  <c r="E46" i="1"/>
  <c r="D46" i="1"/>
  <c r="A46" i="1"/>
  <c r="E33" i="1"/>
  <c r="D33" i="1"/>
  <c r="A33" i="1"/>
  <c r="A28" i="1"/>
  <c r="F28" i="1"/>
  <c r="E28" i="1"/>
  <c r="D28" i="1"/>
  <c r="D8" i="1"/>
  <c r="D4" i="1"/>
</calcChain>
</file>

<file path=xl/connections.xml><?xml version="1.0" encoding="utf-8"?>
<connections xmlns="http://schemas.openxmlformats.org/spreadsheetml/2006/main">
  <connection id="1" name="muk_bachelor.csv" type="6" refreshedVersion="0" background="1" saveData="1">
    <textPr sourceFile="Macintosh HD:Users:thomashackl:Downloads:muk_bachelor.csv" decimal="," thousands="." tab="0" delimiter="|">
      <textFields count="6">
        <textField/>
        <textField/>
        <textField/>
        <textField/>
        <textField/>
        <textField/>
      </textFields>
    </textPr>
  </connection>
  <connection id="2" name="muk_master.csv" type="6" refreshedVersion="0" background="1" saveData="1">
    <textPr sourceFile="Macintosh HD:Users:thomashackl:Downloads:muk_master.csv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<sst xmlns="http://schemas.openxmlformats.org/spreadsheetml/2006/main" count="365" uniqueCount="180">
  <si>
    <t>Einführung in das Internetrecht für Nichtjuristen</t>
  </si>
  <si>
    <t>Lehrstuhl für Öffentliches Recht, Sicherheitsrecht und Internetrecht</t>
  </si>
  <si>
    <t>Betriebswirtschaftslehre II: Unternehmensrechnung</t>
  </si>
  <si>
    <t>Lehreinheit für ABWL</t>
  </si>
  <si>
    <t>Betriebswirtschaftslehre I: Management und Unternehmensführung (Wdh.-Übung)</t>
  </si>
  <si>
    <t>Einführung in die allgemeine Ethik</t>
  </si>
  <si>
    <t>Lehrstuhl für Philosophie</t>
  </si>
  <si>
    <t>40011a</t>
  </si>
  <si>
    <t>Medienethik</t>
  </si>
  <si>
    <t>Medienethik (1)</t>
  </si>
  <si>
    <t>Lehrprofessur für Philosophie</t>
  </si>
  <si>
    <t>Medienethik (2)</t>
  </si>
  <si>
    <t>Beware of the Media - Kulturell-ästhetische Medienbildung und Jugendmedienschutz in der digitalisierten Moderne</t>
  </si>
  <si>
    <t>Lehrstuhl für Allgemeine Pädagogik</t>
  </si>
  <si>
    <t>Einführung in die Medienpädagogik und -didaktik (Mi)</t>
  </si>
  <si>
    <t>Einführung in die Medienpädagogik und -didaktik (Di)</t>
  </si>
  <si>
    <t>Produktion von Medien für die Erwachsenenbildung, Berufs- und Weiterbildung</t>
  </si>
  <si>
    <t>40329NN</t>
  </si>
  <si>
    <t>Online-Plattformen</t>
  </si>
  <si>
    <t>Einführung in die Medienpädagogik und -didaktik (Do)</t>
  </si>
  <si>
    <t>Moodeln in Schule und Erwachsenenbildung</t>
  </si>
  <si>
    <t>Grundbildung Medien im 21. Jahrhundert: ITG und Computerkompetenz in mediatisierten Lebenswelten</t>
  </si>
  <si>
    <t>Medien in der politischen Erwachsenenbildung</t>
  </si>
  <si>
    <t>The city is mine - Urban Culture und Heterotopien</t>
  </si>
  <si>
    <t>I'll save you - Archivierungspraktiken in mediatisierten Gesellschaften</t>
  </si>
  <si>
    <t>Computer-Mediated Learning and Educational Technology</t>
  </si>
  <si>
    <t>Professur für Pädagogische Psychologie</t>
  </si>
  <si>
    <t>Integration und Regulation in modernen Demokratien - Einführung in die Politikwissenschaft</t>
  </si>
  <si>
    <t>Lehrstuhl für Politikwissenschaft</t>
  </si>
  <si>
    <t>Media and Politics</t>
  </si>
  <si>
    <t>Integration und Regulation in modernen Demokratien - Einführung in die Politikwissenschaft (Gruppe A)</t>
  </si>
  <si>
    <t>Integration und Regulation in modernen Demokratien - Einführung in die Politikwissenschaft (Gruppe B)</t>
  </si>
  <si>
    <t>Integration und Regulation in modernen Demokratien - Einführung in die Politikwissenschaft (Gruppe C)</t>
  </si>
  <si>
    <t>Integration und Regulation in modernen Demokratien - Einführung in die Politikwissenschaft (Gruppe D)</t>
  </si>
  <si>
    <t>Soziologie sozialer Ungleichheit</t>
  </si>
  <si>
    <t>Lehrstuhl für Soziologie</t>
  </si>
  <si>
    <t>Einführung in die Soziologie</t>
  </si>
  <si>
    <t>Tutorium zur Einführung in die Soziologie (Donnerstagsvorlesung)</t>
  </si>
  <si>
    <t>Storytelling im Dokumentarfilm. Von der Idee zum Drehbuch</t>
  </si>
  <si>
    <t>Lehrstuhl für Neuere Deutsche Literaturwissenschaft</t>
  </si>
  <si>
    <t>Einführung in die Mediensemiotik</t>
  </si>
  <si>
    <t>Post-Millennium: Diskurse - Formationen - Tendenzen in Kinonarrationen nach 2000</t>
  </si>
  <si>
    <t>Vom Trümmerfilm zum neuen deutschen Film</t>
  </si>
  <si>
    <t>Horrorfilm der 70er/80er Jahre</t>
  </si>
  <si>
    <t>Professur für Neuere Deutsche Literaturwissenschaft / Mediensemiotik</t>
  </si>
  <si>
    <t>Textproduktion: Praxisseminar Medienarbeit</t>
  </si>
  <si>
    <t>Einführung in die Filmanalyse</t>
  </si>
  <si>
    <t>Textanalytische Methodik / Medienanalyse</t>
  </si>
  <si>
    <t>Fernsehrealitäten. Reality-TV im neuen Jahrtausend</t>
  </si>
  <si>
    <t>Literatur - Film - Kultur der BRD in den 1950er Jahren</t>
  </si>
  <si>
    <t>Sprache der Presse</t>
  </si>
  <si>
    <t>Lehrstuhl für Deutsche Sprachwissenschaft</t>
  </si>
  <si>
    <t>Text- und Diskurslinguistik</t>
  </si>
  <si>
    <t>SE Pragmatik</t>
  </si>
  <si>
    <t>Textlinguistik und Textsorten</t>
  </si>
  <si>
    <t>Einführung in die germanistische Medienlinguistik</t>
  </si>
  <si>
    <t>Linguistische Methodik im Social Media Management</t>
  </si>
  <si>
    <t>Zielführende Kommunikation in der Werbe- und Flirtsprache im Internet</t>
  </si>
  <si>
    <t>Oberseminar</t>
  </si>
  <si>
    <t>Professur für Romanische Literaturwissenschaft / Landeskunde (Schwerpunkt Frankreich)</t>
  </si>
  <si>
    <t>Die französische Filmkomödie</t>
  </si>
  <si>
    <t>SE Virtuelle Auslandskorrespondenz</t>
  </si>
  <si>
    <t>Professur für Journalistik</t>
  </si>
  <si>
    <t>WÜ Nachrichtenjournalismus</t>
  </si>
  <si>
    <t>VL Theorie(n) internationaler und crossmedialer Medien</t>
  </si>
  <si>
    <t>WÜ Interviewtechniken</t>
  </si>
  <si>
    <t>WÜ Experiment</t>
  </si>
  <si>
    <t>WÜ Befragung</t>
  </si>
  <si>
    <t>VL Einführung in die Kommunikationswissenschaft</t>
  </si>
  <si>
    <t>Lehrstuhl für Kommunikationswissenschaft</t>
  </si>
  <si>
    <t>SE Crossmedialität</t>
  </si>
  <si>
    <t>WÜ Crossmedia Summer School</t>
  </si>
  <si>
    <t>CO Examenscolloquium der Kommunikationswissenschaft</t>
  </si>
  <si>
    <t>SE Post-industrieller Journalismus</t>
  </si>
  <si>
    <t>WÜ Befragung (mit Forschungsprojekt)</t>
  </si>
  <si>
    <t>WÜ (Digitaler) Politik- und Wirtschaftsjournalismus</t>
  </si>
  <si>
    <t>WÜ (Neue) Darstellungsformen im Journalismus</t>
  </si>
  <si>
    <t>SE (Digitale) Medienökonomie (mit Planspiel)</t>
  </si>
  <si>
    <t>WÜ Gamification im Journalismus</t>
  </si>
  <si>
    <t>WÜ Transmedia Storytelling</t>
  </si>
  <si>
    <t>WÜ Online-PR</t>
  </si>
  <si>
    <t>SE Crossmediale Eventkommunikation</t>
  </si>
  <si>
    <t>SE Datenjournalismus</t>
  </si>
  <si>
    <t>SE Wissenschaftsjournalismus im digitalen Zeitalter</t>
  </si>
  <si>
    <t>WÜ Audiovisuelle Filmpublizistik</t>
  </si>
  <si>
    <t>WÜ Digitales Corporate Publishing für Wissenschaft und Technik</t>
  </si>
  <si>
    <t>WÜ Empirische Methoden im Projekt: Inhaltsanalyse - Neue Darstellungsformen in PR und Journalismus</t>
  </si>
  <si>
    <t>WÜ Fictional Storytelling</t>
  </si>
  <si>
    <t>SE Spielarten des modernen Dokumentarfilms: Documentary</t>
  </si>
  <si>
    <t>WÜ Wissenschaftsfotografie</t>
  </si>
  <si>
    <t>WÜ Einführung in die journalistischen Darstellungsformen - Islinger</t>
  </si>
  <si>
    <t>WÜ Einführung in die journalistischen Darstellungsformen - Jakubetz</t>
  </si>
  <si>
    <t>WÜ Einführung in die journalistischen Darstellungsformen - Denk</t>
  </si>
  <si>
    <t>WÜ Einführung in die journalistischen Darstellungsformen - Strobel</t>
  </si>
  <si>
    <t>WÜ Zeitungsjournalismus - Manfred Sauerer / Holger Schellkopf</t>
  </si>
  <si>
    <t>WÜ Zeitschriftenjournalismus (evtl. mit eintägiger Exkursion) - Karsten Lohmeyer</t>
  </si>
  <si>
    <t>WÜ Onlinejournalismus - Schömann-Finck</t>
  </si>
  <si>
    <t>WÜ Unternehmenskommunikation - Schneider</t>
  </si>
  <si>
    <t>WÜ Unternehmenskommunikation - Zacher</t>
  </si>
  <si>
    <t>Lehrstuhl für Computervermittelte Kommunikation</t>
  </si>
  <si>
    <t>WÜ Recht für die Medienpraxis - Rehbock</t>
  </si>
  <si>
    <t>WÜ Radiojournalismus - Maaßen</t>
  </si>
  <si>
    <t>WÜ Agentur- und Verbands-PR - Meyer</t>
  </si>
  <si>
    <t>WÜ Bewegtbild-PR</t>
  </si>
  <si>
    <t>WÜ Fernsehjournalismus - Werner</t>
  </si>
  <si>
    <t>WÜ Fernsehjournalismus - Gottlieb</t>
  </si>
  <si>
    <t>Einführung in das Medienrecht (für MuK, StaWi)</t>
  </si>
  <si>
    <t>Lehrstuhl für Öffentliches Recht, Medien- und Informationsrecht</t>
  </si>
  <si>
    <t>Propädeutikum 1 zur Vorlesung Einführung in die Kommunikationswissenschaft - Wabner</t>
  </si>
  <si>
    <t>Propädeutikum 2 zur Vorlesung Einführung in die Kommunikationswissenschaft - Witsch</t>
  </si>
  <si>
    <t>Propädeutikum 3 zur Vorlesung Einführung in die Kommunikationswissenschaft - Wlochowitz</t>
  </si>
  <si>
    <t>Propädeutikum 4 zur Vorlesung Einführung in die Kommunikationswissenschaft - Stalph</t>
  </si>
  <si>
    <t>SE Online-Kommunikation und Crossmedia</t>
  </si>
  <si>
    <t>VL Theorie und Praxis der Public Relations</t>
  </si>
  <si>
    <t>CO Abschlussarbeiten</t>
  </si>
  <si>
    <t>WÜ Beobachtung</t>
  </si>
  <si>
    <t>SE Cross Media - Corporate Media</t>
  </si>
  <si>
    <t>WÜ Bloggen: Von der Idee bis hin zur erfolgreichen Umsetzung</t>
  </si>
  <si>
    <t>WÜ Inhaltsanalyse - Social Media Monitoring</t>
  </si>
  <si>
    <t>WÜ Viralität</t>
  </si>
  <si>
    <t>WÜ Comedy Camp - von der Idee zum Format</t>
  </si>
  <si>
    <t xml:space="preserve">WÜ Interactive Multimedia </t>
  </si>
  <si>
    <t>Einführung in die Statistik für Sozialwissenschaften</t>
  </si>
  <si>
    <t>Lehrprofessur für Methoden der empirischen Sozialforschung</t>
  </si>
  <si>
    <t>48760K1</t>
  </si>
  <si>
    <t>48760T1</t>
  </si>
  <si>
    <t>48760T2</t>
  </si>
  <si>
    <t>48760T3</t>
  </si>
  <si>
    <t>48760T4</t>
  </si>
  <si>
    <t>48760T5</t>
  </si>
  <si>
    <t>48760T6</t>
  </si>
  <si>
    <t>Einführung in die Methoden der empirischen Sozialforschung</t>
  </si>
  <si>
    <t>48770K1</t>
  </si>
  <si>
    <t>48770K2</t>
  </si>
  <si>
    <t>Quantitative Methodenlehre</t>
  </si>
  <si>
    <t>48780T1</t>
  </si>
  <si>
    <t>48780T2</t>
  </si>
  <si>
    <t>Qualitative Methodenlehre</t>
  </si>
  <si>
    <t>Umfrageforschung</t>
  </si>
  <si>
    <t>Inhaltsanalyse</t>
  </si>
  <si>
    <t>5002UE</t>
  </si>
  <si>
    <t>Propädeutikum Informatik</t>
  </si>
  <si>
    <t>Fakultät für Informatik und Mathematik</t>
  </si>
  <si>
    <t>5002V</t>
  </si>
  <si>
    <t>5130V</t>
  </si>
  <si>
    <t>Einführung in Internet Computing</t>
  </si>
  <si>
    <t>Lehrstuhl für Informatik mit Schwerpunkt Verteilte Informationssysteme</t>
  </si>
  <si>
    <t>5758S</t>
  </si>
  <si>
    <t>Mathematik in Filmen und Serien</t>
  </si>
  <si>
    <t>Professur für Angewandte Mathematik</t>
  </si>
  <si>
    <t>Nummer</t>
  </si>
  <si>
    <t>Name</t>
  </si>
  <si>
    <t>Heimateinrichtung</t>
  </si>
  <si>
    <t>#TN</t>
  </si>
  <si>
    <t>Max. TN</t>
  </si>
  <si>
    <t>Warteliste</t>
  </si>
  <si>
    <t>Die Ambivalenz der digitalen Moderne: "Digitale Kompetenz" oder "Digitale Demenz?"</t>
  </si>
  <si>
    <t>Das vernetzende Mediensubjekt</t>
  </si>
  <si>
    <t>Lernwanderer in den digitalen Räumen lebenslangen Lernens oder: die Virtualisierung von Wissensproduktion und Wissensaneignung</t>
  </si>
  <si>
    <t>Lektüre kanonisierter Texte der Kommunikations- und Medienwissenschaft</t>
  </si>
  <si>
    <t>Produkte als Botschaften - der Werbespot</t>
  </si>
  <si>
    <t>US-Melodramen der 1950er Jahre</t>
  </si>
  <si>
    <t>Literatur und Film der DDR</t>
  </si>
  <si>
    <t>Das eingeschriebene Subjekt. Strukturen und Medien der Konstruktion von Personen zwischen Kunst und Alltagswirklichkeit</t>
  </si>
  <si>
    <t>Pragmatik</t>
  </si>
  <si>
    <t>HS Auslandsberichterstattung und Datenjournalismus</t>
  </si>
  <si>
    <t>HS Digitale Geschäftsmodelle in der Medienproduktion</t>
  </si>
  <si>
    <t>WÜ Unternehmenskommunikation (MA) - Summa</t>
  </si>
  <si>
    <t>WÜ Onlinekommunikation/Computervermittelte Kommunikation</t>
  </si>
  <si>
    <t>5007P</t>
  </si>
  <si>
    <t>Grundlagen von Informationssystemen</t>
  </si>
  <si>
    <t>5949S</t>
  </si>
  <si>
    <t>Hauptseminar Medieninformatik</t>
  </si>
  <si>
    <t>Professur für Informatik mit Schwerpunkt Medieninformatik</t>
  </si>
  <si>
    <t>Summe</t>
  </si>
  <si>
    <t xml:space="preserve"> Summe</t>
  </si>
  <si>
    <t>Teilnehmer</t>
  </si>
  <si>
    <t>Max. Teilnehmerzahl</t>
  </si>
  <si>
    <t>GESAMT</t>
  </si>
  <si>
    <t>max. Teilnehmerzahl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</si>
</sst>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5" fillId="2" borderId="3" xfId="4" applyBorder="1"/>
    <xf numFmtId="0" fontId="5" fillId="2" borderId="3" xfId="4" applyBorder="1" applyAlignment="1">
      <alignment horizontal="right"/>
    </xf>
    <xf numFmtId="0" fontId="4" fillId="2" borderId="4" xfId="3" applyBorder="1" applyAlignment="1">
      <alignment horizontal="right"/>
    </xf>
    <xf numFmtId="0" fontId="4" fillId="2" borderId="5" xfId="3" applyBorder="1"/>
    <xf numFmtId="0" fontId="4" fillId="2" borderId="5" xfId="3" applyBorder="1" applyAlignment="1">
      <alignment horizontal="right"/>
    </xf>
    <xf numFmtId="0" fontId="4" fillId="2" borderId="6" xfId="3" applyBorder="1" applyAlignment="1">
      <alignment horizontal="right"/>
    </xf>
    <xf numFmtId="0" fontId="4" fillId="2" borderId="7" xfId="3" applyBorder="1" applyAlignment="1">
      <alignment horizontal="right"/>
    </xf>
    <xf numFmtId="0" fontId="4" fillId="2" borderId="3" xfId="3" applyBorder="1"/>
    <xf numFmtId="0" fontId="4" fillId="2" borderId="3" xfId="3" applyBorder="1" applyAlignment="1">
      <alignment horizontal="right"/>
    </xf>
    <xf numFmtId="0" fontId="4" fillId="2" borderId="8" xfId="3" applyBorder="1" applyAlignment="1">
      <alignment horizontal="right"/>
    </xf>
  </cellXfs>
  <cellStyles count="5">
    <cellStyle name="Ausgabe" xfId="3" builtinId="21"/>
    <cellStyle name="Berechnung" xfId="4" builtinId="22"/>
    <cellStyle name="Besuchter Hyperlink" xfId="2" builtinId="9" hidden="1"/>
    <cellStyle name="Hyperlink" xfId="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muk_bachelor" connectionId="1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uk_master" connectionId="2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abSelected="1" topLeftCell="A157" workbookViewId="0">
      <selection activeCell="B183" sqref="B183"/>
    </sheetView>
  </sheetViews>
  <sheetFormatPr baseColWidth="10" defaultRowHeight="15.75" x14ac:dyDescent="0.25"/>
  <cols>
    <col min="1" max="1" width="8.875" style="1" bestFit="1" customWidth="1"/>
    <col min="2" max="2" width="76.25" customWidth="1"/>
    <col min="3" max="3" width="73.875" bestFit="1" customWidth="1"/>
    <col min="4" max="4" width="10.5" style="1" bestFit="1" customWidth="1"/>
    <col min="5" max="5" width="18.625" style="1" bestFit="1" customWidth="1"/>
    <col min="6" max="6" width="9.625" style="1" bestFit="1" customWidth="1"/>
  </cols>
  <sheetData>
    <row r="1" spans="1:6" s="3" customFormat="1" x14ac:dyDescent="0.25">
      <c r="A1" s="2" t="s">
        <v>150</v>
      </c>
      <c r="B1" s="3" t="s">
        <v>151</v>
      </c>
      <c r="C1" s="3" t="s">
        <v>152</v>
      </c>
      <c r="D1" s="2" t="s">
        <v>176</v>
      </c>
      <c r="E1" s="2" t="s">
        <v>177</v>
      </c>
      <c r="F1" s="2" t="s">
        <v>155</v>
      </c>
    </row>
    <row r="2" spans="1:6" x14ac:dyDescent="0.25">
      <c r="A2" s="1" t="s">
        <v>140</v>
      </c>
      <c r="B2" t="s">
        <v>141</v>
      </c>
      <c r="C2" t="s">
        <v>142</v>
      </c>
      <c r="D2" s="1">
        <v>0</v>
      </c>
      <c r="E2" s="1">
        <v>0</v>
      </c>
      <c r="F2" s="1">
        <v>0</v>
      </c>
    </row>
    <row r="3" spans="1:6" x14ac:dyDescent="0.25">
      <c r="A3" s="1" t="s">
        <v>143</v>
      </c>
      <c r="B3" t="s">
        <v>141</v>
      </c>
      <c r="C3" t="s">
        <v>142</v>
      </c>
      <c r="D3" s="1">
        <v>114</v>
      </c>
      <c r="E3" s="1">
        <v>0</v>
      </c>
      <c r="F3" s="1">
        <v>0</v>
      </c>
    </row>
    <row r="4" spans="1:6" ht="16.5" thickBot="1" x14ac:dyDescent="0.3">
      <c r="A4" s="4">
        <v>2</v>
      </c>
      <c r="B4" s="4" t="s">
        <v>174</v>
      </c>
      <c r="C4" s="4"/>
      <c r="D4" s="5">
        <f>SUM(D2:D3)</f>
        <v>114</v>
      </c>
      <c r="E4" s="5">
        <f>SUM(E2:E3)</f>
        <v>0</v>
      </c>
      <c r="F4" s="5">
        <f>SUM(F2:F3)</f>
        <v>0</v>
      </c>
    </row>
    <row r="5" spans="1:6" x14ac:dyDescent="0.25">
      <c r="B5" s="3"/>
    </row>
    <row r="6" spans="1:6" x14ac:dyDescent="0.25">
      <c r="A6" s="1">
        <v>39103</v>
      </c>
      <c r="B6" t="s">
        <v>2</v>
      </c>
      <c r="C6" t="s">
        <v>3</v>
      </c>
      <c r="D6" s="1">
        <v>352</v>
      </c>
      <c r="E6" s="1">
        <v>0</v>
      </c>
      <c r="F6" s="1">
        <v>0</v>
      </c>
    </row>
    <row r="7" spans="1:6" x14ac:dyDescent="0.25">
      <c r="A7" s="1">
        <v>39105</v>
      </c>
      <c r="B7" t="s">
        <v>4</v>
      </c>
      <c r="C7" t="s">
        <v>3</v>
      </c>
      <c r="D7" s="1">
        <v>62</v>
      </c>
      <c r="E7" s="1">
        <v>0</v>
      </c>
      <c r="F7" s="1">
        <v>0</v>
      </c>
    </row>
    <row r="8" spans="1:6" ht="16.5" thickBot="1" x14ac:dyDescent="0.3">
      <c r="A8" s="5">
        <v>2</v>
      </c>
      <c r="B8" s="4" t="s">
        <v>175</v>
      </c>
      <c r="C8" s="4"/>
      <c r="D8" s="5">
        <f>SUM(D6:D7)</f>
        <v>414</v>
      </c>
      <c r="E8" s="5">
        <f>SUM(E6:E7)</f>
        <v>0</v>
      </c>
      <c r="F8" s="5">
        <f>SUM(F6:F7)</f>
        <v>0</v>
      </c>
    </row>
    <row r="10" spans="1:6" x14ac:dyDescent="0.25">
      <c r="A10" s="1">
        <v>48760</v>
      </c>
      <c r="B10" t="s">
        <v>122</v>
      </c>
      <c r="C10" t="s">
        <v>123</v>
      </c>
      <c r="D10" s="1">
        <v>219</v>
      </c>
      <c r="E10" s="1">
        <v>240</v>
      </c>
      <c r="F10" s="1">
        <v>0</v>
      </c>
    </row>
    <row r="11" spans="1:6" x14ac:dyDescent="0.25">
      <c r="A11" s="1" t="s">
        <v>124</v>
      </c>
      <c r="B11" t="s">
        <v>122</v>
      </c>
      <c r="C11" t="s">
        <v>123</v>
      </c>
      <c r="D11" s="1">
        <v>0</v>
      </c>
      <c r="E11" s="1">
        <v>0</v>
      </c>
      <c r="F11" s="1">
        <v>0</v>
      </c>
    </row>
    <row r="12" spans="1:6" x14ac:dyDescent="0.25">
      <c r="A12" s="1" t="s">
        <v>125</v>
      </c>
      <c r="B12" t="s">
        <v>122</v>
      </c>
      <c r="C12" t="s">
        <v>123</v>
      </c>
      <c r="D12" s="1">
        <v>30</v>
      </c>
      <c r="E12" s="1">
        <v>30</v>
      </c>
      <c r="F12" s="1">
        <v>18</v>
      </c>
    </row>
    <row r="13" spans="1:6" x14ac:dyDescent="0.25">
      <c r="A13" s="1" t="s">
        <v>126</v>
      </c>
      <c r="B13" t="s">
        <v>122</v>
      </c>
      <c r="C13" t="s">
        <v>123</v>
      </c>
      <c r="D13" s="1">
        <v>26</v>
      </c>
      <c r="E13" s="1">
        <v>60</v>
      </c>
      <c r="F13" s="1">
        <v>0</v>
      </c>
    </row>
    <row r="14" spans="1:6" x14ac:dyDescent="0.25">
      <c r="A14" s="1" t="s">
        <v>127</v>
      </c>
      <c r="B14" t="s">
        <v>122</v>
      </c>
      <c r="C14" t="s">
        <v>123</v>
      </c>
      <c r="D14" s="1">
        <v>35</v>
      </c>
      <c r="E14" s="1">
        <v>35</v>
      </c>
      <c r="F14" s="1">
        <v>5</v>
      </c>
    </row>
    <row r="15" spans="1:6" x14ac:dyDescent="0.25">
      <c r="A15" s="1" t="s">
        <v>128</v>
      </c>
      <c r="B15" t="s">
        <v>122</v>
      </c>
      <c r="C15" t="s">
        <v>123</v>
      </c>
      <c r="D15" s="1">
        <v>20</v>
      </c>
      <c r="E15" s="1">
        <v>60</v>
      </c>
      <c r="F15" s="1">
        <v>0</v>
      </c>
    </row>
    <row r="16" spans="1:6" x14ac:dyDescent="0.25">
      <c r="A16" s="1" t="s">
        <v>129</v>
      </c>
      <c r="B16" t="s">
        <v>122</v>
      </c>
      <c r="C16" t="s">
        <v>123</v>
      </c>
      <c r="D16" s="1">
        <v>26</v>
      </c>
      <c r="E16" s="1">
        <v>40</v>
      </c>
      <c r="F16" s="1">
        <v>0</v>
      </c>
    </row>
    <row r="17" spans="1:6" x14ac:dyDescent="0.25">
      <c r="A17" s="1" t="s">
        <v>130</v>
      </c>
      <c r="B17" t="s">
        <v>122</v>
      </c>
      <c r="C17" t="s">
        <v>123</v>
      </c>
      <c r="D17" s="1">
        <v>32</v>
      </c>
      <c r="E17" s="1">
        <v>32</v>
      </c>
      <c r="F17" s="1">
        <v>1</v>
      </c>
    </row>
    <row r="18" spans="1:6" x14ac:dyDescent="0.25">
      <c r="A18" s="1">
        <v>48770</v>
      </c>
      <c r="B18" t="s">
        <v>131</v>
      </c>
      <c r="C18" t="s">
        <v>123</v>
      </c>
      <c r="D18" s="1">
        <v>401</v>
      </c>
      <c r="E18" s="1">
        <v>430</v>
      </c>
      <c r="F18" s="1">
        <v>0</v>
      </c>
    </row>
    <row r="19" spans="1:6" x14ac:dyDescent="0.25">
      <c r="A19" s="1" t="s">
        <v>132</v>
      </c>
      <c r="B19" t="s">
        <v>131</v>
      </c>
      <c r="C19" t="s">
        <v>123</v>
      </c>
      <c r="D19" s="1">
        <v>0</v>
      </c>
      <c r="E19" s="1">
        <v>0</v>
      </c>
      <c r="F19" s="1">
        <v>0</v>
      </c>
    </row>
    <row r="20" spans="1:6" x14ac:dyDescent="0.25">
      <c r="A20" s="1" t="s">
        <v>133</v>
      </c>
      <c r="B20" t="s">
        <v>131</v>
      </c>
      <c r="C20" t="s">
        <v>123</v>
      </c>
      <c r="D20" s="1">
        <v>0</v>
      </c>
      <c r="E20" s="1">
        <v>0</v>
      </c>
      <c r="F20" s="1">
        <v>0</v>
      </c>
    </row>
    <row r="21" spans="1:6" x14ac:dyDescent="0.25">
      <c r="A21" s="1">
        <v>48780</v>
      </c>
      <c r="B21" t="s">
        <v>134</v>
      </c>
      <c r="C21" t="s">
        <v>123</v>
      </c>
      <c r="D21" s="1">
        <v>88</v>
      </c>
      <c r="E21" s="1">
        <v>80</v>
      </c>
      <c r="F21" s="1">
        <v>9</v>
      </c>
    </row>
    <row r="22" spans="1:6" x14ac:dyDescent="0.25">
      <c r="A22" s="1" t="s">
        <v>135</v>
      </c>
      <c r="B22" t="s">
        <v>134</v>
      </c>
      <c r="C22" t="s">
        <v>123</v>
      </c>
      <c r="D22" s="1">
        <v>35</v>
      </c>
      <c r="E22" s="1">
        <v>0</v>
      </c>
      <c r="F22" s="1">
        <v>0</v>
      </c>
    </row>
    <row r="23" spans="1:6" x14ac:dyDescent="0.25">
      <c r="A23" s="1" t="s">
        <v>136</v>
      </c>
      <c r="B23" t="s">
        <v>134</v>
      </c>
      <c r="C23" t="s">
        <v>123</v>
      </c>
      <c r="D23" s="1">
        <v>64</v>
      </c>
      <c r="E23" s="1">
        <v>0</v>
      </c>
      <c r="F23" s="1">
        <v>0</v>
      </c>
    </row>
    <row r="24" spans="1:6" x14ac:dyDescent="0.25">
      <c r="A24" s="1">
        <v>48800</v>
      </c>
      <c r="B24" t="s">
        <v>134</v>
      </c>
      <c r="C24" t="s">
        <v>123</v>
      </c>
      <c r="D24" s="1">
        <v>29</v>
      </c>
      <c r="E24" s="1">
        <v>30</v>
      </c>
      <c r="F24" s="1">
        <v>0</v>
      </c>
    </row>
    <row r="25" spans="1:6" x14ac:dyDescent="0.25">
      <c r="A25" s="1">
        <v>48820</v>
      </c>
      <c r="B25" t="s">
        <v>137</v>
      </c>
      <c r="C25" t="s">
        <v>123</v>
      </c>
      <c r="D25" s="1">
        <v>30</v>
      </c>
      <c r="E25" s="1">
        <v>30</v>
      </c>
      <c r="F25" s="1">
        <v>2</v>
      </c>
    </row>
    <row r="26" spans="1:6" x14ac:dyDescent="0.25">
      <c r="A26" s="1">
        <v>48830</v>
      </c>
      <c r="B26" t="s">
        <v>138</v>
      </c>
      <c r="C26" t="s">
        <v>123</v>
      </c>
      <c r="D26" s="1">
        <v>30</v>
      </c>
      <c r="E26" s="1">
        <v>30</v>
      </c>
      <c r="F26" s="1">
        <v>0</v>
      </c>
    </row>
    <row r="27" spans="1:6" x14ac:dyDescent="0.25">
      <c r="A27" s="1">
        <v>48840</v>
      </c>
      <c r="B27" t="s">
        <v>139</v>
      </c>
      <c r="C27" t="s">
        <v>123</v>
      </c>
      <c r="D27" s="1">
        <v>25</v>
      </c>
      <c r="E27" s="1">
        <v>30</v>
      </c>
      <c r="F27" s="1">
        <v>0</v>
      </c>
    </row>
    <row r="28" spans="1:6" ht="16.5" thickBot="1" x14ac:dyDescent="0.3">
      <c r="A28" s="5">
        <f>COUNT(A10:A27)</f>
        <v>7</v>
      </c>
      <c r="B28" s="4" t="s">
        <v>174</v>
      </c>
      <c r="C28" s="4"/>
      <c r="D28" s="5">
        <f>SUM(D10:D27)</f>
        <v>1090</v>
      </c>
      <c r="E28" s="5">
        <f>SUM(E10:E27)</f>
        <v>1127</v>
      </c>
      <c r="F28" s="5">
        <f>SUM(F10:F27)</f>
        <v>35</v>
      </c>
    </row>
    <row r="30" spans="1:6" x14ac:dyDescent="0.25">
      <c r="A30" s="1">
        <v>40150</v>
      </c>
      <c r="B30" t="s">
        <v>9</v>
      </c>
      <c r="C30" t="s">
        <v>10</v>
      </c>
      <c r="D30" s="1">
        <v>31</v>
      </c>
      <c r="E30" s="1">
        <v>30</v>
      </c>
      <c r="F30" s="1">
        <v>0</v>
      </c>
    </row>
    <row r="31" spans="1:6" x14ac:dyDescent="0.25">
      <c r="A31" s="1">
        <v>40160</v>
      </c>
      <c r="B31" t="s">
        <v>11</v>
      </c>
      <c r="C31" t="s">
        <v>10</v>
      </c>
      <c r="D31" s="1">
        <v>26</v>
      </c>
      <c r="E31" s="1">
        <v>30</v>
      </c>
      <c r="F31" s="1">
        <v>0</v>
      </c>
    </row>
    <row r="32" spans="1:6" x14ac:dyDescent="0.25">
      <c r="A32" s="1">
        <v>40170</v>
      </c>
      <c r="B32" t="s">
        <v>8</v>
      </c>
      <c r="C32" t="s">
        <v>10</v>
      </c>
      <c r="D32" s="1">
        <v>30</v>
      </c>
      <c r="E32" s="1">
        <v>30</v>
      </c>
      <c r="F32" s="1">
        <v>0</v>
      </c>
    </row>
    <row r="33" spans="1:6" ht="16.5" thickBot="1" x14ac:dyDescent="0.3">
      <c r="A33" s="5">
        <f>COUNT(A30:A32)</f>
        <v>3</v>
      </c>
      <c r="B33" s="4" t="s">
        <v>174</v>
      </c>
      <c r="C33" s="4"/>
      <c r="D33" s="5">
        <f>SUM(D30:D32)</f>
        <v>87</v>
      </c>
      <c r="E33" s="5">
        <f>SUM(E30:E32)</f>
        <v>90</v>
      </c>
      <c r="F33" s="5">
        <f>SUM(F30:F32)</f>
        <v>0</v>
      </c>
    </row>
    <row r="35" spans="1:6" x14ac:dyDescent="0.25">
      <c r="A35" s="1">
        <v>40306</v>
      </c>
      <c r="B35" t="s">
        <v>12</v>
      </c>
      <c r="C35" t="s">
        <v>13</v>
      </c>
      <c r="D35" s="1">
        <v>22</v>
      </c>
      <c r="E35" s="1">
        <v>30</v>
      </c>
      <c r="F35" s="1">
        <v>0</v>
      </c>
    </row>
    <row r="36" spans="1:6" x14ac:dyDescent="0.25">
      <c r="A36" s="1">
        <v>40321</v>
      </c>
      <c r="B36" t="s">
        <v>14</v>
      </c>
      <c r="C36" t="s">
        <v>13</v>
      </c>
      <c r="D36" s="1">
        <v>28</v>
      </c>
      <c r="E36" s="1">
        <v>26</v>
      </c>
      <c r="F36" s="1">
        <v>3</v>
      </c>
    </row>
    <row r="37" spans="1:6" x14ac:dyDescent="0.25">
      <c r="A37" s="1">
        <v>40325</v>
      </c>
      <c r="B37" t="s">
        <v>15</v>
      </c>
      <c r="C37" t="s">
        <v>13</v>
      </c>
      <c r="D37" s="1">
        <v>11</v>
      </c>
      <c r="E37" s="1">
        <v>30</v>
      </c>
      <c r="F37" s="1">
        <v>0</v>
      </c>
    </row>
    <row r="38" spans="1:6" x14ac:dyDescent="0.25">
      <c r="A38" s="1">
        <v>40329</v>
      </c>
      <c r="B38" t="s">
        <v>16</v>
      </c>
      <c r="C38" t="s">
        <v>13</v>
      </c>
      <c r="D38" s="1">
        <v>20</v>
      </c>
      <c r="E38" s="1">
        <v>25</v>
      </c>
      <c r="F38" s="1">
        <v>0</v>
      </c>
    </row>
    <row r="39" spans="1:6" x14ac:dyDescent="0.25">
      <c r="A39" s="1" t="s">
        <v>17</v>
      </c>
      <c r="B39" t="s">
        <v>18</v>
      </c>
      <c r="C39" t="s">
        <v>13</v>
      </c>
      <c r="D39" s="1">
        <v>0</v>
      </c>
      <c r="E39" s="1">
        <v>0</v>
      </c>
      <c r="F39" s="1">
        <v>0</v>
      </c>
    </row>
    <row r="40" spans="1:6" x14ac:dyDescent="0.25">
      <c r="A40" s="1">
        <v>40340</v>
      </c>
      <c r="B40" t="s">
        <v>19</v>
      </c>
      <c r="C40" t="s">
        <v>13</v>
      </c>
      <c r="D40" s="1">
        <v>33</v>
      </c>
      <c r="E40" s="1">
        <v>26</v>
      </c>
      <c r="F40" s="1">
        <v>5</v>
      </c>
    </row>
    <row r="41" spans="1:6" x14ac:dyDescent="0.25">
      <c r="A41" s="1">
        <v>40375</v>
      </c>
      <c r="B41" t="s">
        <v>20</v>
      </c>
      <c r="C41" t="s">
        <v>13</v>
      </c>
      <c r="D41" s="1">
        <v>0</v>
      </c>
      <c r="E41" s="1">
        <v>0</v>
      </c>
      <c r="F41" s="1">
        <v>0</v>
      </c>
    </row>
    <row r="42" spans="1:6" x14ac:dyDescent="0.25">
      <c r="A42" s="1">
        <v>40376</v>
      </c>
      <c r="B42" t="s">
        <v>21</v>
      </c>
      <c r="C42" t="s">
        <v>13</v>
      </c>
      <c r="D42" s="1">
        <v>16</v>
      </c>
      <c r="E42" s="1">
        <v>20</v>
      </c>
      <c r="F42" s="1">
        <v>0</v>
      </c>
    </row>
    <row r="43" spans="1:6" x14ac:dyDescent="0.25">
      <c r="A43" s="1">
        <v>40397</v>
      </c>
      <c r="B43" t="s">
        <v>22</v>
      </c>
      <c r="C43" t="s">
        <v>13</v>
      </c>
      <c r="D43" s="1">
        <v>9</v>
      </c>
      <c r="E43" s="1">
        <v>20</v>
      </c>
      <c r="F43" s="1">
        <v>0</v>
      </c>
    </row>
    <row r="44" spans="1:6" x14ac:dyDescent="0.25">
      <c r="A44" s="1">
        <v>40452</v>
      </c>
      <c r="B44" t="s">
        <v>23</v>
      </c>
      <c r="C44" t="s">
        <v>13</v>
      </c>
      <c r="D44" s="1">
        <v>35</v>
      </c>
      <c r="E44" s="1">
        <v>30</v>
      </c>
      <c r="F44" s="1">
        <v>0</v>
      </c>
    </row>
    <row r="45" spans="1:6" x14ac:dyDescent="0.25">
      <c r="A45" s="1">
        <v>40454</v>
      </c>
      <c r="B45" t="s">
        <v>24</v>
      </c>
      <c r="C45" t="s">
        <v>13</v>
      </c>
      <c r="D45" s="1">
        <v>36</v>
      </c>
      <c r="E45" s="1">
        <v>30</v>
      </c>
      <c r="F45" s="1">
        <v>0</v>
      </c>
    </row>
    <row r="46" spans="1:6" ht="16.5" thickBot="1" x14ac:dyDescent="0.3">
      <c r="A46" s="5">
        <f>COUNT(A35:A45)</f>
        <v>10</v>
      </c>
      <c r="B46" s="4" t="s">
        <v>174</v>
      </c>
      <c r="C46" s="4"/>
      <c r="D46" s="5">
        <f>SUM(D35:D45)</f>
        <v>210</v>
      </c>
      <c r="E46" s="5">
        <f>SUM(E35:E45)</f>
        <v>237</v>
      </c>
      <c r="F46" s="5">
        <f>SUM(F35:F45)</f>
        <v>8</v>
      </c>
    </row>
    <row r="48" spans="1:6" x14ac:dyDescent="0.25">
      <c r="A48" s="1">
        <v>48663</v>
      </c>
      <c r="B48" t="s">
        <v>98</v>
      </c>
      <c r="C48" t="s">
        <v>99</v>
      </c>
      <c r="D48" s="1">
        <v>18</v>
      </c>
      <c r="E48" s="1">
        <v>24</v>
      </c>
      <c r="F48" s="1">
        <v>0</v>
      </c>
    </row>
    <row r="49" spans="1:6" x14ac:dyDescent="0.25">
      <c r="A49" s="1">
        <v>48666</v>
      </c>
      <c r="B49" t="s">
        <v>102</v>
      </c>
      <c r="C49" t="s">
        <v>99</v>
      </c>
      <c r="D49" s="1">
        <v>26</v>
      </c>
      <c r="E49" s="1">
        <v>24</v>
      </c>
      <c r="F49" s="1">
        <v>0</v>
      </c>
    </row>
    <row r="50" spans="1:6" x14ac:dyDescent="0.25">
      <c r="A50" s="1">
        <v>48667</v>
      </c>
      <c r="B50" t="s">
        <v>103</v>
      </c>
      <c r="C50" t="s">
        <v>99</v>
      </c>
      <c r="D50" s="1">
        <v>28</v>
      </c>
      <c r="E50" s="1">
        <v>24</v>
      </c>
      <c r="F50" s="1">
        <v>1</v>
      </c>
    </row>
    <row r="51" spans="1:6" x14ac:dyDescent="0.25">
      <c r="A51" s="1">
        <v>48700</v>
      </c>
      <c r="B51" t="s">
        <v>112</v>
      </c>
      <c r="C51" t="s">
        <v>99</v>
      </c>
      <c r="D51" s="1">
        <v>10</v>
      </c>
      <c r="E51" s="1">
        <v>30</v>
      </c>
      <c r="F51" s="1">
        <v>0</v>
      </c>
    </row>
    <row r="52" spans="1:6" x14ac:dyDescent="0.25">
      <c r="A52" s="1">
        <v>48701</v>
      </c>
      <c r="B52" t="s">
        <v>113</v>
      </c>
      <c r="C52" t="s">
        <v>99</v>
      </c>
      <c r="D52" s="1">
        <v>52</v>
      </c>
      <c r="E52" s="1">
        <v>100</v>
      </c>
      <c r="F52" s="1">
        <v>0</v>
      </c>
    </row>
    <row r="53" spans="1:6" x14ac:dyDescent="0.25">
      <c r="A53" s="1">
        <v>48703</v>
      </c>
      <c r="B53" t="s">
        <v>114</v>
      </c>
      <c r="C53" t="s">
        <v>99</v>
      </c>
      <c r="D53" s="1">
        <v>25</v>
      </c>
      <c r="E53" s="1">
        <v>25</v>
      </c>
      <c r="F53" s="1">
        <v>0</v>
      </c>
    </row>
    <row r="54" spans="1:6" x14ac:dyDescent="0.25">
      <c r="A54" s="1">
        <v>48720</v>
      </c>
      <c r="B54" t="s">
        <v>115</v>
      </c>
      <c r="C54" t="s">
        <v>99</v>
      </c>
      <c r="D54" s="1">
        <v>0</v>
      </c>
      <c r="E54" s="1">
        <v>0</v>
      </c>
      <c r="F54" s="1">
        <v>0</v>
      </c>
    </row>
    <row r="55" spans="1:6" x14ac:dyDescent="0.25">
      <c r="A55" s="1">
        <v>48721</v>
      </c>
      <c r="B55" t="s">
        <v>116</v>
      </c>
      <c r="C55" t="s">
        <v>99</v>
      </c>
      <c r="D55" s="1">
        <v>0</v>
      </c>
      <c r="E55" s="1">
        <v>0</v>
      </c>
      <c r="F55" s="1">
        <v>0</v>
      </c>
    </row>
    <row r="56" spans="1:6" x14ac:dyDescent="0.25">
      <c r="A56" s="1">
        <v>48730</v>
      </c>
      <c r="B56" t="s">
        <v>117</v>
      </c>
      <c r="C56" t="s">
        <v>99</v>
      </c>
      <c r="D56" s="1">
        <v>23</v>
      </c>
      <c r="E56" s="1">
        <v>24</v>
      </c>
      <c r="F56" s="1">
        <v>0</v>
      </c>
    </row>
    <row r="57" spans="1:6" x14ac:dyDescent="0.25">
      <c r="A57" s="1">
        <v>48731</v>
      </c>
      <c r="B57" t="s">
        <v>118</v>
      </c>
      <c r="C57" t="s">
        <v>99</v>
      </c>
      <c r="D57" s="1">
        <v>28</v>
      </c>
      <c r="E57" s="1">
        <v>30</v>
      </c>
      <c r="F57" s="1">
        <v>0</v>
      </c>
    </row>
    <row r="58" spans="1:6" x14ac:dyDescent="0.25">
      <c r="A58" s="1">
        <v>48732</v>
      </c>
      <c r="B58" t="s">
        <v>119</v>
      </c>
      <c r="C58" t="s">
        <v>99</v>
      </c>
      <c r="D58" s="1">
        <v>19</v>
      </c>
      <c r="E58" s="1">
        <v>24</v>
      </c>
      <c r="F58" s="1">
        <v>0</v>
      </c>
    </row>
    <row r="59" spans="1:6" x14ac:dyDescent="0.25">
      <c r="A59" s="1">
        <v>48740</v>
      </c>
      <c r="B59" t="s">
        <v>120</v>
      </c>
      <c r="C59" t="s">
        <v>99</v>
      </c>
      <c r="D59" s="1">
        <v>11</v>
      </c>
      <c r="E59" s="1">
        <v>24</v>
      </c>
      <c r="F59" s="1">
        <v>0</v>
      </c>
    </row>
    <row r="60" spans="1:6" x14ac:dyDescent="0.25">
      <c r="A60" s="1">
        <v>48741</v>
      </c>
      <c r="B60" t="s">
        <v>121</v>
      </c>
      <c r="C60" t="s">
        <v>99</v>
      </c>
      <c r="D60" s="1">
        <v>6</v>
      </c>
      <c r="E60" s="1">
        <v>24</v>
      </c>
      <c r="F60" s="1">
        <v>0</v>
      </c>
    </row>
    <row r="61" spans="1:6" ht="16.5" thickBot="1" x14ac:dyDescent="0.3">
      <c r="A61" s="5">
        <f>COUNT(A48:A60)</f>
        <v>13</v>
      </c>
      <c r="B61" s="4" t="s">
        <v>174</v>
      </c>
      <c r="C61" s="4"/>
      <c r="D61" s="5">
        <f>SUM(D48:D60)</f>
        <v>246</v>
      </c>
      <c r="E61" s="5">
        <f>SUM(E48:E60)</f>
        <v>353</v>
      </c>
      <c r="F61" s="5">
        <f>SUM(F48:F60)</f>
        <v>1</v>
      </c>
    </row>
    <row r="63" spans="1:6" x14ac:dyDescent="0.25">
      <c r="A63" s="1">
        <v>46055</v>
      </c>
      <c r="B63" t="s">
        <v>50</v>
      </c>
      <c r="C63" t="s">
        <v>51</v>
      </c>
      <c r="D63" s="1">
        <v>6</v>
      </c>
      <c r="E63" s="1">
        <v>35</v>
      </c>
      <c r="F63" s="1">
        <v>0</v>
      </c>
    </row>
    <row r="64" spans="1:6" x14ac:dyDescent="0.25">
      <c r="A64" s="1">
        <v>46057</v>
      </c>
      <c r="B64" t="s">
        <v>52</v>
      </c>
      <c r="C64" t="s">
        <v>51</v>
      </c>
      <c r="D64" s="1">
        <v>18</v>
      </c>
      <c r="E64" s="1">
        <v>40</v>
      </c>
      <c r="F64" s="1">
        <v>0</v>
      </c>
    </row>
    <row r="65" spans="1:6" x14ac:dyDescent="0.25">
      <c r="A65" s="1">
        <v>46061</v>
      </c>
      <c r="B65" t="s">
        <v>53</v>
      </c>
      <c r="C65" t="s">
        <v>51</v>
      </c>
      <c r="D65" s="1">
        <v>29</v>
      </c>
      <c r="E65" s="1">
        <v>30</v>
      </c>
      <c r="F65" s="1">
        <v>0</v>
      </c>
    </row>
    <row r="66" spans="1:6" x14ac:dyDescent="0.25">
      <c r="A66" s="1">
        <v>46074</v>
      </c>
      <c r="B66" t="s">
        <v>54</v>
      </c>
      <c r="C66" t="s">
        <v>51</v>
      </c>
      <c r="D66" s="1">
        <v>23</v>
      </c>
      <c r="E66" s="1">
        <v>35</v>
      </c>
      <c r="F66" s="1">
        <v>0</v>
      </c>
    </row>
    <row r="67" spans="1:6" x14ac:dyDescent="0.25">
      <c r="A67" s="1">
        <v>46093</v>
      </c>
      <c r="B67" t="s">
        <v>55</v>
      </c>
      <c r="C67" t="s">
        <v>51</v>
      </c>
      <c r="D67" s="1">
        <v>149</v>
      </c>
      <c r="E67" s="1">
        <v>0</v>
      </c>
      <c r="F67" s="1">
        <v>0</v>
      </c>
    </row>
    <row r="68" spans="1:6" x14ac:dyDescent="0.25">
      <c r="A68" s="1">
        <v>46094</v>
      </c>
      <c r="B68" t="s">
        <v>56</v>
      </c>
      <c r="C68" t="s">
        <v>51</v>
      </c>
      <c r="D68" s="1">
        <v>58</v>
      </c>
      <c r="E68" s="1">
        <v>0</v>
      </c>
      <c r="F68" s="1">
        <v>0</v>
      </c>
    </row>
    <row r="69" spans="1:6" x14ac:dyDescent="0.25">
      <c r="A69" s="1">
        <v>46095</v>
      </c>
      <c r="B69" t="s">
        <v>57</v>
      </c>
      <c r="C69" t="s">
        <v>51</v>
      </c>
      <c r="D69" s="1">
        <v>44</v>
      </c>
      <c r="E69" s="1">
        <v>0</v>
      </c>
      <c r="F69" s="1">
        <v>0</v>
      </c>
    </row>
    <row r="70" spans="1:6" ht="16.5" thickBot="1" x14ac:dyDescent="0.3">
      <c r="A70" s="5">
        <f>COUNT(A63:A69)</f>
        <v>7</v>
      </c>
      <c r="B70" s="4" t="s">
        <v>174</v>
      </c>
      <c r="C70" s="4"/>
      <c r="D70" s="5">
        <f>SUM(D63:D69)</f>
        <v>327</v>
      </c>
      <c r="E70" s="5">
        <f>SUM(E63:E69)</f>
        <v>140</v>
      </c>
      <c r="F70" s="5">
        <f>SUM(F63:F69)</f>
        <v>0</v>
      </c>
    </row>
    <row r="72" spans="1:6" x14ac:dyDescent="0.25">
      <c r="A72" s="1" t="s">
        <v>144</v>
      </c>
      <c r="B72" t="s">
        <v>145</v>
      </c>
      <c r="C72" t="s">
        <v>146</v>
      </c>
      <c r="D72" s="1">
        <v>133</v>
      </c>
      <c r="E72" s="1">
        <v>0</v>
      </c>
      <c r="F72" s="1">
        <v>0</v>
      </c>
    </row>
    <row r="73" spans="1:6" ht="16.5" thickBot="1" x14ac:dyDescent="0.3">
      <c r="A73" s="5">
        <v>1</v>
      </c>
      <c r="B73" s="4" t="s">
        <v>174</v>
      </c>
      <c r="C73" s="4"/>
      <c r="D73" s="5">
        <f>SUM(D72)</f>
        <v>133</v>
      </c>
      <c r="E73" s="5">
        <f>SUM(E72)</f>
        <v>0</v>
      </c>
      <c r="F73" s="5">
        <f>SUM(F72)</f>
        <v>0</v>
      </c>
    </row>
    <row r="75" spans="1:6" x14ac:dyDescent="0.25">
      <c r="A75" s="1">
        <v>48610</v>
      </c>
      <c r="B75" t="s">
        <v>68</v>
      </c>
      <c r="C75" t="s">
        <v>69</v>
      </c>
      <c r="D75" s="1">
        <v>281</v>
      </c>
      <c r="E75" s="1">
        <v>241</v>
      </c>
      <c r="F75" s="1">
        <v>0</v>
      </c>
    </row>
    <row r="76" spans="1:6" x14ac:dyDescent="0.25">
      <c r="A76" s="1">
        <v>48611</v>
      </c>
      <c r="B76" t="s">
        <v>70</v>
      </c>
      <c r="C76" t="s">
        <v>69</v>
      </c>
      <c r="D76" s="1">
        <v>11</v>
      </c>
      <c r="E76" s="1">
        <v>25</v>
      </c>
      <c r="F76" s="1">
        <v>0</v>
      </c>
    </row>
    <row r="77" spans="1:6" x14ac:dyDescent="0.25">
      <c r="A77" s="1">
        <v>48612</v>
      </c>
      <c r="B77" t="s">
        <v>71</v>
      </c>
      <c r="C77" t="s">
        <v>69</v>
      </c>
      <c r="D77" s="1">
        <v>22</v>
      </c>
      <c r="E77" s="1">
        <v>0</v>
      </c>
      <c r="F77" s="1">
        <v>0</v>
      </c>
    </row>
    <row r="78" spans="1:6" x14ac:dyDescent="0.25">
      <c r="A78" s="1">
        <v>48613</v>
      </c>
      <c r="B78" t="s">
        <v>72</v>
      </c>
      <c r="C78" t="s">
        <v>69</v>
      </c>
      <c r="D78" s="1">
        <v>25</v>
      </c>
      <c r="E78" s="1">
        <v>30</v>
      </c>
      <c r="F78" s="1">
        <v>0</v>
      </c>
    </row>
    <row r="79" spans="1:6" x14ac:dyDescent="0.25">
      <c r="A79" s="1">
        <v>48620</v>
      </c>
      <c r="B79" t="s">
        <v>73</v>
      </c>
      <c r="C79" t="s">
        <v>69</v>
      </c>
      <c r="D79" s="1">
        <v>5</v>
      </c>
      <c r="E79" s="1">
        <v>30</v>
      </c>
      <c r="F79" s="1">
        <v>0</v>
      </c>
    </row>
    <row r="80" spans="1:6" x14ac:dyDescent="0.25">
      <c r="A80" s="1">
        <v>48621</v>
      </c>
      <c r="B80" t="s">
        <v>74</v>
      </c>
      <c r="C80" t="s">
        <v>69</v>
      </c>
      <c r="D80" s="1">
        <v>26</v>
      </c>
      <c r="E80" s="1">
        <v>30</v>
      </c>
      <c r="F80" s="1">
        <v>0</v>
      </c>
    </row>
    <row r="81" spans="1:6" x14ac:dyDescent="0.25">
      <c r="A81" s="1">
        <v>48622</v>
      </c>
      <c r="B81" t="s">
        <v>75</v>
      </c>
      <c r="C81" t="s">
        <v>69</v>
      </c>
      <c r="D81" s="1">
        <v>11</v>
      </c>
      <c r="E81" s="1">
        <v>20</v>
      </c>
      <c r="F81" s="1">
        <v>0</v>
      </c>
    </row>
    <row r="82" spans="1:6" x14ac:dyDescent="0.25">
      <c r="A82" s="1">
        <v>48623</v>
      </c>
      <c r="B82" t="s">
        <v>76</v>
      </c>
      <c r="C82" t="s">
        <v>69</v>
      </c>
      <c r="D82" s="1">
        <v>16</v>
      </c>
      <c r="E82" s="1">
        <v>15</v>
      </c>
      <c r="F82" s="1">
        <v>0</v>
      </c>
    </row>
    <row r="83" spans="1:6" x14ac:dyDescent="0.25">
      <c r="A83" s="1">
        <v>48624</v>
      </c>
      <c r="B83" t="s">
        <v>77</v>
      </c>
      <c r="C83" t="s">
        <v>69</v>
      </c>
      <c r="D83" s="1">
        <v>28</v>
      </c>
      <c r="E83" s="1">
        <v>30</v>
      </c>
      <c r="F83" s="1">
        <v>0</v>
      </c>
    </row>
    <row r="84" spans="1:6" x14ac:dyDescent="0.25">
      <c r="A84" s="1">
        <v>48626</v>
      </c>
      <c r="B84" t="s">
        <v>78</v>
      </c>
      <c r="C84" t="s">
        <v>69</v>
      </c>
      <c r="D84" s="1">
        <v>9</v>
      </c>
      <c r="E84" s="1">
        <v>20</v>
      </c>
      <c r="F84" s="1">
        <v>0</v>
      </c>
    </row>
    <row r="85" spans="1:6" x14ac:dyDescent="0.25">
      <c r="A85" s="1">
        <v>48627</v>
      </c>
      <c r="B85" t="s">
        <v>76</v>
      </c>
      <c r="C85" t="s">
        <v>69</v>
      </c>
      <c r="D85" s="1">
        <v>16</v>
      </c>
      <c r="E85" s="1">
        <v>15</v>
      </c>
      <c r="F85" s="1">
        <v>0</v>
      </c>
    </row>
    <row r="86" spans="1:6" x14ac:dyDescent="0.25">
      <c r="A86" s="1">
        <v>48628</v>
      </c>
      <c r="B86" t="s">
        <v>79</v>
      </c>
      <c r="C86" t="s">
        <v>69</v>
      </c>
      <c r="D86" s="1">
        <v>14</v>
      </c>
      <c r="E86" s="1">
        <v>24</v>
      </c>
      <c r="F86" s="1">
        <v>0</v>
      </c>
    </row>
    <row r="87" spans="1:6" x14ac:dyDescent="0.25">
      <c r="A87" s="1">
        <v>48630</v>
      </c>
      <c r="B87" t="s">
        <v>80</v>
      </c>
      <c r="C87" t="s">
        <v>69</v>
      </c>
      <c r="D87" s="1">
        <v>25</v>
      </c>
      <c r="E87" s="1">
        <v>24</v>
      </c>
      <c r="F87" s="1">
        <v>0</v>
      </c>
    </row>
    <row r="88" spans="1:6" x14ac:dyDescent="0.25">
      <c r="A88" s="1">
        <v>48631</v>
      </c>
      <c r="B88" t="s">
        <v>81</v>
      </c>
      <c r="C88" t="s">
        <v>69</v>
      </c>
      <c r="D88" s="1">
        <v>20</v>
      </c>
      <c r="E88" s="1">
        <v>24</v>
      </c>
      <c r="F88" s="1">
        <v>0</v>
      </c>
    </row>
    <row r="89" spans="1:6" x14ac:dyDescent="0.25">
      <c r="A89" s="1">
        <v>48640</v>
      </c>
      <c r="B89" t="s">
        <v>82</v>
      </c>
      <c r="C89" t="s">
        <v>69</v>
      </c>
      <c r="D89" s="1">
        <v>6</v>
      </c>
      <c r="E89" s="1">
        <v>25</v>
      </c>
      <c r="F89" s="1">
        <v>0</v>
      </c>
    </row>
    <row r="90" spans="1:6" x14ac:dyDescent="0.25">
      <c r="A90" s="1">
        <v>48641</v>
      </c>
      <c r="B90" t="s">
        <v>83</v>
      </c>
      <c r="C90" t="s">
        <v>69</v>
      </c>
      <c r="D90" s="1">
        <v>6</v>
      </c>
      <c r="E90" s="1">
        <v>25</v>
      </c>
      <c r="F90" s="1">
        <v>0</v>
      </c>
    </row>
    <row r="91" spans="1:6" x14ac:dyDescent="0.25">
      <c r="A91" s="1">
        <v>48642</v>
      </c>
      <c r="B91" t="s">
        <v>84</v>
      </c>
      <c r="C91" t="s">
        <v>69</v>
      </c>
      <c r="D91" s="1">
        <v>23</v>
      </c>
      <c r="E91" s="1">
        <v>24</v>
      </c>
      <c r="F91" s="1">
        <v>0</v>
      </c>
    </row>
    <row r="92" spans="1:6" x14ac:dyDescent="0.25">
      <c r="A92" s="1">
        <v>48643</v>
      </c>
      <c r="B92" t="s">
        <v>85</v>
      </c>
      <c r="C92" t="s">
        <v>69</v>
      </c>
      <c r="D92" s="1">
        <v>12</v>
      </c>
      <c r="E92" s="1">
        <v>25</v>
      </c>
      <c r="F92" s="1">
        <v>0</v>
      </c>
    </row>
    <row r="93" spans="1:6" x14ac:dyDescent="0.25">
      <c r="A93" s="1">
        <v>48644</v>
      </c>
      <c r="B93" t="s">
        <v>86</v>
      </c>
      <c r="C93" t="s">
        <v>69</v>
      </c>
      <c r="D93" s="1">
        <v>21</v>
      </c>
      <c r="E93" s="1">
        <v>25</v>
      </c>
      <c r="F93" s="1">
        <v>0</v>
      </c>
    </row>
    <row r="94" spans="1:6" x14ac:dyDescent="0.25">
      <c r="A94" s="1">
        <v>48645</v>
      </c>
      <c r="B94" t="s">
        <v>87</v>
      </c>
      <c r="C94" t="s">
        <v>69</v>
      </c>
      <c r="D94" s="1">
        <v>23</v>
      </c>
      <c r="E94" s="1">
        <v>25</v>
      </c>
      <c r="F94" s="1">
        <v>0</v>
      </c>
    </row>
    <row r="95" spans="1:6" x14ac:dyDescent="0.25">
      <c r="A95" s="1">
        <v>48646</v>
      </c>
      <c r="B95" t="s">
        <v>88</v>
      </c>
      <c r="C95" t="s">
        <v>69</v>
      </c>
      <c r="D95" s="1">
        <v>16</v>
      </c>
      <c r="E95" s="1">
        <v>24</v>
      </c>
      <c r="F95" s="1">
        <v>0</v>
      </c>
    </row>
    <row r="96" spans="1:6" x14ac:dyDescent="0.25">
      <c r="A96" s="1">
        <v>48647</v>
      </c>
      <c r="B96" t="s">
        <v>89</v>
      </c>
      <c r="C96" t="s">
        <v>69</v>
      </c>
      <c r="D96" s="1">
        <v>23</v>
      </c>
      <c r="E96" s="1">
        <v>24</v>
      </c>
      <c r="F96" s="1">
        <v>0</v>
      </c>
    </row>
    <row r="97" spans="1:6" x14ac:dyDescent="0.25">
      <c r="A97" s="1">
        <v>48650</v>
      </c>
      <c r="B97" t="s">
        <v>90</v>
      </c>
      <c r="C97" t="s">
        <v>69</v>
      </c>
      <c r="D97" s="1">
        <v>15</v>
      </c>
      <c r="E97" s="1">
        <v>14</v>
      </c>
      <c r="F97" s="1">
        <v>2</v>
      </c>
    </row>
    <row r="98" spans="1:6" x14ac:dyDescent="0.25">
      <c r="A98" s="1">
        <v>48651</v>
      </c>
      <c r="B98" t="s">
        <v>90</v>
      </c>
      <c r="C98" t="s">
        <v>69</v>
      </c>
      <c r="D98" s="1">
        <v>15</v>
      </c>
      <c r="E98" s="1">
        <v>14</v>
      </c>
      <c r="F98" s="1">
        <v>0</v>
      </c>
    </row>
    <row r="99" spans="1:6" x14ac:dyDescent="0.25">
      <c r="A99" s="1">
        <v>48652</v>
      </c>
      <c r="B99" t="s">
        <v>91</v>
      </c>
      <c r="C99" t="s">
        <v>69</v>
      </c>
      <c r="D99" s="1">
        <v>14</v>
      </c>
      <c r="E99" s="1">
        <v>0</v>
      </c>
      <c r="F99" s="1">
        <v>0</v>
      </c>
    </row>
    <row r="100" spans="1:6" x14ac:dyDescent="0.25">
      <c r="A100" s="1">
        <v>48653</v>
      </c>
      <c r="B100" t="s">
        <v>92</v>
      </c>
      <c r="C100" t="s">
        <v>69</v>
      </c>
      <c r="D100" s="1">
        <v>24</v>
      </c>
      <c r="E100" s="1">
        <v>24</v>
      </c>
      <c r="F100" s="1">
        <v>0</v>
      </c>
    </row>
    <row r="101" spans="1:6" x14ac:dyDescent="0.25">
      <c r="A101" s="1">
        <v>48654</v>
      </c>
      <c r="B101" t="s">
        <v>93</v>
      </c>
      <c r="C101" t="s">
        <v>69</v>
      </c>
      <c r="D101" s="1">
        <v>12</v>
      </c>
      <c r="E101" s="1">
        <v>14</v>
      </c>
      <c r="F101" s="1">
        <v>0</v>
      </c>
    </row>
    <row r="102" spans="1:6" x14ac:dyDescent="0.25">
      <c r="A102" s="1">
        <v>48657</v>
      </c>
      <c r="B102" t="s">
        <v>94</v>
      </c>
      <c r="C102" t="s">
        <v>69</v>
      </c>
      <c r="D102" s="1">
        <v>16</v>
      </c>
      <c r="E102" s="1">
        <v>24</v>
      </c>
      <c r="F102" s="1">
        <v>0</v>
      </c>
    </row>
    <row r="103" spans="1:6" x14ac:dyDescent="0.25">
      <c r="A103" s="1">
        <v>48658</v>
      </c>
      <c r="B103" t="s">
        <v>95</v>
      </c>
      <c r="C103" t="s">
        <v>69</v>
      </c>
      <c r="D103" s="1">
        <v>13</v>
      </c>
      <c r="E103" s="1">
        <v>24</v>
      </c>
      <c r="F103" s="1">
        <v>0</v>
      </c>
    </row>
    <row r="104" spans="1:6" x14ac:dyDescent="0.25">
      <c r="A104" s="1">
        <v>48660</v>
      </c>
      <c r="B104" t="s">
        <v>96</v>
      </c>
      <c r="C104" t="s">
        <v>69</v>
      </c>
      <c r="D104" s="1">
        <v>12</v>
      </c>
      <c r="E104" s="1">
        <v>24</v>
      </c>
      <c r="F104" s="1">
        <v>0</v>
      </c>
    </row>
    <row r="105" spans="1:6" x14ac:dyDescent="0.25">
      <c r="A105" s="1">
        <v>48662</v>
      </c>
      <c r="B105" t="s">
        <v>97</v>
      </c>
      <c r="C105" t="s">
        <v>69</v>
      </c>
      <c r="D105" s="1">
        <v>23</v>
      </c>
      <c r="E105" s="1">
        <v>24</v>
      </c>
      <c r="F105" s="1">
        <v>0</v>
      </c>
    </row>
    <row r="106" spans="1:6" x14ac:dyDescent="0.25">
      <c r="A106" s="1">
        <v>48664</v>
      </c>
      <c r="B106" t="s">
        <v>100</v>
      </c>
      <c r="C106" t="s">
        <v>69</v>
      </c>
      <c r="D106" s="1">
        <v>22</v>
      </c>
      <c r="E106" s="1">
        <v>25</v>
      </c>
      <c r="F106" s="1">
        <v>0</v>
      </c>
    </row>
    <row r="107" spans="1:6" x14ac:dyDescent="0.25">
      <c r="A107" s="1">
        <v>48665</v>
      </c>
      <c r="B107" t="s">
        <v>101</v>
      </c>
      <c r="C107" t="s">
        <v>69</v>
      </c>
      <c r="D107" s="1">
        <v>15</v>
      </c>
      <c r="E107" s="1">
        <v>24</v>
      </c>
      <c r="F107" s="1">
        <v>0</v>
      </c>
    </row>
    <row r="108" spans="1:6" x14ac:dyDescent="0.25">
      <c r="A108" s="1">
        <v>48668</v>
      </c>
      <c r="B108" t="s">
        <v>104</v>
      </c>
      <c r="C108" t="s">
        <v>69</v>
      </c>
      <c r="D108" s="1">
        <v>9</v>
      </c>
      <c r="E108" s="1">
        <v>24</v>
      </c>
      <c r="F108" s="1">
        <v>0</v>
      </c>
    </row>
    <row r="109" spans="1:6" x14ac:dyDescent="0.25">
      <c r="A109" s="1">
        <v>48669</v>
      </c>
      <c r="B109" t="s">
        <v>105</v>
      </c>
      <c r="C109" t="s">
        <v>69</v>
      </c>
      <c r="D109" s="1">
        <v>10</v>
      </c>
      <c r="E109" s="1">
        <v>24</v>
      </c>
      <c r="F109" s="1">
        <v>0</v>
      </c>
    </row>
    <row r="110" spans="1:6" x14ac:dyDescent="0.25">
      <c r="A110" s="1">
        <v>48690</v>
      </c>
      <c r="B110" t="s">
        <v>108</v>
      </c>
      <c r="C110" t="s">
        <v>69</v>
      </c>
      <c r="D110" s="1">
        <v>33</v>
      </c>
      <c r="E110" s="1">
        <v>40</v>
      </c>
      <c r="F110" s="1">
        <v>0</v>
      </c>
    </row>
    <row r="111" spans="1:6" x14ac:dyDescent="0.25">
      <c r="A111" s="1">
        <v>48691</v>
      </c>
      <c r="B111" t="s">
        <v>109</v>
      </c>
      <c r="C111" t="s">
        <v>69</v>
      </c>
      <c r="D111" s="1">
        <v>39</v>
      </c>
      <c r="E111" s="1">
        <v>40</v>
      </c>
      <c r="F111" s="1">
        <v>0</v>
      </c>
    </row>
    <row r="112" spans="1:6" x14ac:dyDescent="0.25">
      <c r="A112" s="1">
        <v>48692</v>
      </c>
      <c r="B112" t="s">
        <v>110</v>
      </c>
      <c r="C112" t="s">
        <v>69</v>
      </c>
      <c r="D112" s="1">
        <v>41</v>
      </c>
      <c r="E112" s="1">
        <v>40</v>
      </c>
      <c r="F112" s="1">
        <v>1</v>
      </c>
    </row>
    <row r="113" spans="1:6" x14ac:dyDescent="0.25">
      <c r="A113" s="1">
        <v>48693</v>
      </c>
      <c r="B113" t="s">
        <v>111</v>
      </c>
      <c r="C113" t="s">
        <v>69</v>
      </c>
      <c r="D113" s="1">
        <v>40</v>
      </c>
      <c r="E113" s="1">
        <v>40</v>
      </c>
      <c r="F113" s="1">
        <v>0</v>
      </c>
    </row>
    <row r="114" spans="1:6" ht="16.5" thickBot="1" x14ac:dyDescent="0.3">
      <c r="A114" s="5">
        <f>COUNT(A75:A113)</f>
        <v>39</v>
      </c>
      <c r="B114" s="4" t="s">
        <v>174</v>
      </c>
      <c r="C114" s="4"/>
      <c r="D114" s="5">
        <f>SUM(D75:D113)</f>
        <v>992</v>
      </c>
      <c r="E114" s="5">
        <f>SUM(E75:E113)</f>
        <v>1144</v>
      </c>
      <c r="F114" s="5">
        <f>SUM(F75:F113)</f>
        <v>3</v>
      </c>
    </row>
    <row r="116" spans="1:6" x14ac:dyDescent="0.25">
      <c r="A116" s="1">
        <v>45638</v>
      </c>
      <c r="B116" t="s">
        <v>38</v>
      </c>
      <c r="C116" t="s">
        <v>39</v>
      </c>
      <c r="D116" s="1">
        <v>13</v>
      </c>
      <c r="E116" s="1">
        <v>20</v>
      </c>
      <c r="F116" s="1">
        <v>0</v>
      </c>
    </row>
    <row r="117" spans="1:6" x14ac:dyDescent="0.25">
      <c r="A117" s="1">
        <v>45640</v>
      </c>
      <c r="B117" t="s">
        <v>40</v>
      </c>
      <c r="C117" t="s">
        <v>39</v>
      </c>
      <c r="D117" s="1">
        <v>217</v>
      </c>
      <c r="E117" s="1">
        <v>150</v>
      </c>
      <c r="F117" s="1">
        <v>0</v>
      </c>
    </row>
    <row r="118" spans="1:6" x14ac:dyDescent="0.25">
      <c r="A118" s="1">
        <v>45642</v>
      </c>
      <c r="B118" t="s">
        <v>41</v>
      </c>
      <c r="C118" t="s">
        <v>39</v>
      </c>
      <c r="D118" s="1">
        <v>8</v>
      </c>
      <c r="E118" s="1">
        <v>30</v>
      </c>
      <c r="F118" s="1">
        <v>0</v>
      </c>
    </row>
    <row r="119" spans="1:6" x14ac:dyDescent="0.25">
      <c r="A119" s="1">
        <v>45643</v>
      </c>
      <c r="B119" t="s">
        <v>42</v>
      </c>
      <c r="C119" t="s">
        <v>39</v>
      </c>
      <c r="D119" s="1">
        <v>1</v>
      </c>
      <c r="E119" s="1">
        <v>30</v>
      </c>
      <c r="F119" s="1">
        <v>0</v>
      </c>
    </row>
    <row r="120" spans="1:6" x14ac:dyDescent="0.25">
      <c r="A120" s="1">
        <v>45645</v>
      </c>
      <c r="B120" t="s">
        <v>45</v>
      </c>
      <c r="C120" t="s">
        <v>39</v>
      </c>
      <c r="D120" s="1">
        <v>8</v>
      </c>
      <c r="E120" s="1">
        <v>30</v>
      </c>
      <c r="F120" s="1">
        <v>0</v>
      </c>
    </row>
    <row r="121" spans="1:6" x14ac:dyDescent="0.25">
      <c r="A121" s="1">
        <v>45650</v>
      </c>
      <c r="B121" t="s">
        <v>46</v>
      </c>
      <c r="C121" t="s">
        <v>39</v>
      </c>
      <c r="D121" s="1">
        <v>129</v>
      </c>
      <c r="E121" s="1">
        <v>140</v>
      </c>
      <c r="F121" s="1">
        <v>0</v>
      </c>
    </row>
    <row r="122" spans="1:6" x14ac:dyDescent="0.25">
      <c r="A122" s="1">
        <v>45651</v>
      </c>
      <c r="B122" t="s">
        <v>47</v>
      </c>
      <c r="C122" t="s">
        <v>39</v>
      </c>
      <c r="D122" s="1">
        <v>31</v>
      </c>
      <c r="E122" s="1">
        <v>35</v>
      </c>
      <c r="F122" s="1">
        <v>0</v>
      </c>
    </row>
    <row r="123" spans="1:6" x14ac:dyDescent="0.25">
      <c r="A123" s="1">
        <v>45652</v>
      </c>
      <c r="B123" t="s">
        <v>47</v>
      </c>
      <c r="C123" t="s">
        <v>39</v>
      </c>
      <c r="D123" s="1">
        <v>22</v>
      </c>
      <c r="E123" s="1">
        <v>35</v>
      </c>
      <c r="F123" s="1">
        <v>0</v>
      </c>
    </row>
    <row r="124" spans="1:6" x14ac:dyDescent="0.25">
      <c r="A124" s="1">
        <v>45653</v>
      </c>
      <c r="B124" t="s">
        <v>47</v>
      </c>
      <c r="C124" t="s">
        <v>39</v>
      </c>
      <c r="D124" s="1">
        <v>35</v>
      </c>
      <c r="E124" s="1">
        <v>35</v>
      </c>
      <c r="F124" s="1">
        <v>0</v>
      </c>
    </row>
    <row r="125" spans="1:6" x14ac:dyDescent="0.25">
      <c r="A125" s="1">
        <v>45654</v>
      </c>
      <c r="B125" t="s">
        <v>47</v>
      </c>
      <c r="C125" t="s">
        <v>39</v>
      </c>
      <c r="D125" s="1">
        <v>35</v>
      </c>
      <c r="E125" s="1">
        <v>35</v>
      </c>
      <c r="F125" s="1">
        <v>0</v>
      </c>
    </row>
    <row r="126" spans="1:6" ht="16.5" thickBot="1" x14ac:dyDescent="0.3">
      <c r="A126" s="5">
        <f>COUNT(A116:A125)</f>
        <v>10</v>
      </c>
      <c r="B126" s="4" t="s">
        <v>174</v>
      </c>
      <c r="C126" s="4"/>
      <c r="D126" s="5">
        <f>SUM(D116:D125)</f>
        <v>499</v>
      </c>
      <c r="E126" s="5">
        <f>SUM(E116:E125)</f>
        <v>540</v>
      </c>
      <c r="F126" s="5">
        <f>SUM(F116:F125)</f>
        <v>0</v>
      </c>
    </row>
    <row r="128" spans="1:6" x14ac:dyDescent="0.25">
      <c r="A128" s="1">
        <v>48672</v>
      </c>
      <c r="B128" t="s">
        <v>106</v>
      </c>
      <c r="C128" t="s">
        <v>107</v>
      </c>
      <c r="D128" s="1">
        <v>269</v>
      </c>
      <c r="E128" s="1">
        <v>0</v>
      </c>
      <c r="F128" s="1">
        <v>0</v>
      </c>
    </row>
    <row r="129" spans="1:6" ht="16.5" thickBot="1" x14ac:dyDescent="0.3">
      <c r="A129" s="5">
        <v>1</v>
      </c>
      <c r="B129" s="4" t="s">
        <v>174</v>
      </c>
      <c r="C129" s="4"/>
      <c r="D129" s="5">
        <f>SUM(D128)</f>
        <v>269</v>
      </c>
      <c r="E129" s="5">
        <f>SUM(E128)</f>
        <v>0</v>
      </c>
      <c r="F129" s="5">
        <f>SUM(F128)</f>
        <v>0</v>
      </c>
    </row>
    <row r="131" spans="1:6" x14ac:dyDescent="0.25">
      <c r="A131" s="1">
        <v>28140</v>
      </c>
      <c r="B131" t="s">
        <v>0</v>
      </c>
      <c r="C131" t="s">
        <v>1</v>
      </c>
      <c r="D131" s="1">
        <v>204</v>
      </c>
      <c r="E131" s="1">
        <v>0</v>
      </c>
      <c r="F131" s="1">
        <v>0</v>
      </c>
    </row>
    <row r="132" spans="1:6" ht="16.5" thickBot="1" x14ac:dyDescent="0.3">
      <c r="A132" s="5">
        <v>1</v>
      </c>
      <c r="B132" s="4" t="s">
        <v>174</v>
      </c>
      <c r="C132" s="4"/>
      <c r="D132" s="5">
        <f>SUM(D131)</f>
        <v>204</v>
      </c>
      <c r="E132" s="5">
        <f>SUM(E131)</f>
        <v>0</v>
      </c>
      <c r="F132" s="5">
        <f>SUM(F131)</f>
        <v>0</v>
      </c>
    </row>
    <row r="134" spans="1:6" x14ac:dyDescent="0.25">
      <c r="A134" s="1">
        <v>40010</v>
      </c>
      <c r="B134" t="s">
        <v>5</v>
      </c>
      <c r="C134" t="s">
        <v>6</v>
      </c>
      <c r="D134" s="1">
        <v>259</v>
      </c>
      <c r="E134" s="1">
        <v>0</v>
      </c>
      <c r="F134" s="1">
        <v>0</v>
      </c>
    </row>
    <row r="135" spans="1:6" x14ac:dyDescent="0.25">
      <c r="A135" s="1">
        <v>40011</v>
      </c>
      <c r="B135" t="s">
        <v>5</v>
      </c>
      <c r="C135" t="s">
        <v>6</v>
      </c>
      <c r="D135" s="1">
        <v>111</v>
      </c>
      <c r="E135" s="1">
        <v>0</v>
      </c>
      <c r="F135" s="1">
        <v>0</v>
      </c>
    </row>
    <row r="136" spans="1:6" x14ac:dyDescent="0.25">
      <c r="A136" s="1" t="s">
        <v>7</v>
      </c>
      <c r="B136" t="s">
        <v>5</v>
      </c>
      <c r="C136" t="s">
        <v>6</v>
      </c>
      <c r="D136" s="1">
        <v>82</v>
      </c>
      <c r="E136" s="1">
        <v>0</v>
      </c>
      <c r="F136" s="1">
        <v>0</v>
      </c>
    </row>
    <row r="137" spans="1:6" x14ac:dyDescent="0.25">
      <c r="A137" s="1">
        <v>40080</v>
      </c>
      <c r="B137" t="s">
        <v>8</v>
      </c>
      <c r="C137" t="s">
        <v>6</v>
      </c>
      <c r="D137" s="1">
        <v>40</v>
      </c>
      <c r="E137" s="1">
        <v>40</v>
      </c>
      <c r="F137" s="1">
        <v>13</v>
      </c>
    </row>
    <row r="138" spans="1:6" x14ac:dyDescent="0.25">
      <c r="A138" s="1">
        <v>40090</v>
      </c>
      <c r="B138" t="s">
        <v>8</v>
      </c>
      <c r="C138" t="s">
        <v>6</v>
      </c>
      <c r="D138" s="1">
        <v>43</v>
      </c>
      <c r="E138" s="1">
        <v>40</v>
      </c>
      <c r="F138" s="1">
        <v>0</v>
      </c>
    </row>
    <row r="139" spans="1:6" ht="16.5" thickBot="1" x14ac:dyDescent="0.3">
      <c r="A139" s="5">
        <v>5</v>
      </c>
      <c r="B139" s="4" t="s">
        <v>174</v>
      </c>
      <c r="C139" s="4"/>
      <c r="D139" s="5">
        <f>SUM(D134:D138)</f>
        <v>535</v>
      </c>
      <c r="E139" s="5">
        <f>SUM(E134:E138)</f>
        <v>80</v>
      </c>
      <c r="F139" s="5">
        <f>SUM(F134:F138)</f>
        <v>13</v>
      </c>
    </row>
    <row r="141" spans="1:6" x14ac:dyDescent="0.25">
      <c r="A141" s="1">
        <v>41710</v>
      </c>
      <c r="B141" t="s">
        <v>27</v>
      </c>
      <c r="C141" t="s">
        <v>28</v>
      </c>
      <c r="D141" s="1">
        <v>610</v>
      </c>
      <c r="E141" s="1">
        <v>0</v>
      </c>
      <c r="F141" s="1">
        <v>0</v>
      </c>
    </row>
    <row r="142" spans="1:6" x14ac:dyDescent="0.25">
      <c r="A142" s="1">
        <v>41730</v>
      </c>
      <c r="B142" t="s">
        <v>29</v>
      </c>
      <c r="C142" t="s">
        <v>28</v>
      </c>
      <c r="D142" s="1">
        <v>50</v>
      </c>
      <c r="E142" s="1">
        <v>50</v>
      </c>
      <c r="F142" s="1">
        <v>6</v>
      </c>
    </row>
    <row r="143" spans="1:6" x14ac:dyDescent="0.25">
      <c r="A143" s="1">
        <v>41739</v>
      </c>
      <c r="B143" t="s">
        <v>30</v>
      </c>
      <c r="C143" t="s">
        <v>28</v>
      </c>
      <c r="D143" s="1">
        <v>287</v>
      </c>
      <c r="E143" s="1">
        <v>0</v>
      </c>
      <c r="F143" s="1">
        <v>0</v>
      </c>
    </row>
    <row r="144" spans="1:6" x14ac:dyDescent="0.25">
      <c r="A144" s="1">
        <v>41740</v>
      </c>
      <c r="B144" t="s">
        <v>31</v>
      </c>
      <c r="C144" t="s">
        <v>28</v>
      </c>
      <c r="D144" s="1">
        <v>120</v>
      </c>
      <c r="E144" s="1">
        <v>0</v>
      </c>
      <c r="F144" s="1">
        <v>0</v>
      </c>
    </row>
    <row r="145" spans="1:6" x14ac:dyDescent="0.25">
      <c r="A145" s="1">
        <v>41741</v>
      </c>
      <c r="B145" t="s">
        <v>32</v>
      </c>
      <c r="C145" t="s">
        <v>28</v>
      </c>
      <c r="D145" s="1">
        <v>138</v>
      </c>
      <c r="E145" s="1">
        <v>0</v>
      </c>
      <c r="F145" s="1">
        <v>0</v>
      </c>
    </row>
    <row r="146" spans="1:6" x14ac:dyDescent="0.25">
      <c r="A146" s="1">
        <v>41742</v>
      </c>
      <c r="B146" t="s">
        <v>33</v>
      </c>
      <c r="C146" t="s">
        <v>28</v>
      </c>
      <c r="D146" s="1">
        <v>49</v>
      </c>
      <c r="E146" s="1">
        <v>0</v>
      </c>
      <c r="F146" s="1">
        <v>0</v>
      </c>
    </row>
    <row r="147" spans="1:6" ht="16.5" thickBot="1" x14ac:dyDescent="0.3">
      <c r="A147" s="5">
        <f>COUNT(A141:A146)</f>
        <v>6</v>
      </c>
      <c r="B147" s="4" t="s">
        <v>174</v>
      </c>
      <c r="C147" s="4"/>
      <c r="D147" s="5">
        <f>SUM(D141:D146)</f>
        <v>1254</v>
      </c>
      <c r="E147" s="5">
        <f>SUM(E141:E146)</f>
        <v>50</v>
      </c>
      <c r="F147" s="5">
        <f>SUM(F141:F146)</f>
        <v>6</v>
      </c>
    </row>
    <row r="149" spans="1:6" x14ac:dyDescent="0.25">
      <c r="A149" s="1">
        <v>42360</v>
      </c>
      <c r="B149" t="s">
        <v>34</v>
      </c>
      <c r="C149" t="s">
        <v>35</v>
      </c>
      <c r="D149" s="1">
        <v>19</v>
      </c>
      <c r="E149" s="1">
        <v>0</v>
      </c>
      <c r="F149" s="1">
        <v>0</v>
      </c>
    </row>
    <row r="150" spans="1:6" x14ac:dyDescent="0.25">
      <c r="A150" s="1">
        <v>42460</v>
      </c>
      <c r="B150" t="s">
        <v>36</v>
      </c>
      <c r="C150" t="s">
        <v>35</v>
      </c>
      <c r="D150" s="1">
        <v>270</v>
      </c>
      <c r="E150" s="1">
        <v>0</v>
      </c>
      <c r="F150" s="1">
        <v>0</v>
      </c>
    </row>
    <row r="151" spans="1:6" x14ac:dyDescent="0.25">
      <c r="A151" s="1">
        <v>42464</v>
      </c>
      <c r="B151" t="s">
        <v>36</v>
      </c>
      <c r="C151" t="s">
        <v>35</v>
      </c>
      <c r="D151" s="1">
        <v>241</v>
      </c>
      <c r="E151" s="1">
        <v>0</v>
      </c>
      <c r="F151" s="1">
        <v>0</v>
      </c>
    </row>
    <row r="152" spans="1:6" x14ac:dyDescent="0.25">
      <c r="A152" s="1">
        <v>42471</v>
      </c>
      <c r="B152" t="s">
        <v>37</v>
      </c>
      <c r="C152" t="s">
        <v>35</v>
      </c>
      <c r="D152" s="1">
        <v>73</v>
      </c>
      <c r="E152" s="1">
        <v>0</v>
      </c>
      <c r="F152" s="1">
        <v>0</v>
      </c>
    </row>
    <row r="153" spans="1:6" ht="16.5" thickBot="1" x14ac:dyDescent="0.3">
      <c r="A153" s="5">
        <f>COUNT(A149:A152)</f>
        <v>4</v>
      </c>
      <c r="B153" s="4" t="s">
        <v>174</v>
      </c>
      <c r="C153" s="4"/>
      <c r="D153" s="5">
        <f>SUM(D149:D152)</f>
        <v>603</v>
      </c>
      <c r="E153" s="5">
        <f>SUM(E149:E152)</f>
        <v>0</v>
      </c>
      <c r="F153" s="5">
        <f>SUM(F149:F152)</f>
        <v>0</v>
      </c>
    </row>
    <row r="155" spans="1:6" x14ac:dyDescent="0.25">
      <c r="A155" s="1" t="s">
        <v>147</v>
      </c>
      <c r="B155" t="s">
        <v>148</v>
      </c>
      <c r="C155" t="s">
        <v>149</v>
      </c>
      <c r="D155" s="1">
        <v>19</v>
      </c>
      <c r="E155" s="1">
        <v>0</v>
      </c>
      <c r="F155" s="1">
        <v>0</v>
      </c>
    </row>
    <row r="156" spans="1:6" ht="16.5" thickBot="1" x14ac:dyDescent="0.3">
      <c r="A156" s="5">
        <v>1</v>
      </c>
      <c r="B156" s="4" t="s">
        <v>174</v>
      </c>
      <c r="C156" s="4"/>
      <c r="D156" s="5">
        <f>SUM(D155)</f>
        <v>19</v>
      </c>
      <c r="E156" s="5">
        <f>SUM(E155)</f>
        <v>0</v>
      </c>
      <c r="F156" s="5">
        <f>SUM(F155)</f>
        <v>0</v>
      </c>
    </row>
    <row r="158" spans="1:6" x14ac:dyDescent="0.25">
      <c r="A158" s="1">
        <v>48110</v>
      </c>
      <c r="B158" t="s">
        <v>61</v>
      </c>
      <c r="C158" t="s">
        <v>62</v>
      </c>
      <c r="D158" s="1">
        <v>8</v>
      </c>
      <c r="E158" s="1">
        <v>24</v>
      </c>
      <c r="F158" s="1">
        <v>0</v>
      </c>
    </row>
    <row r="159" spans="1:6" x14ac:dyDescent="0.25">
      <c r="A159" s="1">
        <v>48112</v>
      </c>
      <c r="B159" t="s">
        <v>63</v>
      </c>
      <c r="C159" t="s">
        <v>62</v>
      </c>
      <c r="D159" s="1">
        <v>12</v>
      </c>
      <c r="E159" s="1">
        <v>20</v>
      </c>
      <c r="F159" s="1">
        <v>0</v>
      </c>
    </row>
    <row r="160" spans="1:6" x14ac:dyDescent="0.25">
      <c r="A160" s="1">
        <v>48113</v>
      </c>
      <c r="B160" t="s">
        <v>64</v>
      </c>
      <c r="C160" t="s">
        <v>62</v>
      </c>
      <c r="D160" s="1">
        <v>93</v>
      </c>
      <c r="E160" s="1">
        <v>120</v>
      </c>
      <c r="F160" s="1">
        <v>0</v>
      </c>
    </row>
    <row r="161" spans="1:6" x14ac:dyDescent="0.25">
      <c r="A161" s="1">
        <v>48114</v>
      </c>
      <c r="B161" t="s">
        <v>65</v>
      </c>
      <c r="C161" t="s">
        <v>62</v>
      </c>
      <c r="D161" s="1">
        <v>21</v>
      </c>
      <c r="E161" s="1">
        <v>20</v>
      </c>
      <c r="F161" s="1">
        <v>0</v>
      </c>
    </row>
    <row r="162" spans="1:6" x14ac:dyDescent="0.25">
      <c r="A162" s="1">
        <v>48116</v>
      </c>
      <c r="B162" t="s">
        <v>66</v>
      </c>
      <c r="C162" t="s">
        <v>62</v>
      </c>
      <c r="D162" s="1">
        <v>32</v>
      </c>
      <c r="E162" s="1">
        <v>30</v>
      </c>
      <c r="F162" s="1">
        <v>0</v>
      </c>
    </row>
    <row r="163" spans="1:6" x14ac:dyDescent="0.25">
      <c r="A163" s="1">
        <v>48117</v>
      </c>
      <c r="B163" t="s">
        <v>67</v>
      </c>
      <c r="C163" t="s">
        <v>62</v>
      </c>
      <c r="D163" s="1">
        <v>32</v>
      </c>
      <c r="E163" s="1">
        <v>30</v>
      </c>
      <c r="F163" s="1">
        <v>6</v>
      </c>
    </row>
    <row r="164" spans="1:6" ht="16.5" thickBot="1" x14ac:dyDescent="0.3">
      <c r="A164" s="5">
        <f>COUNT(A158:A163)</f>
        <v>6</v>
      </c>
      <c r="B164" s="4" t="s">
        <v>174</v>
      </c>
      <c r="C164" s="4"/>
      <c r="D164" s="5">
        <f>SUM(D158:D163)</f>
        <v>198</v>
      </c>
      <c r="E164" s="5">
        <f>SUM(E158:E163)</f>
        <v>244</v>
      </c>
      <c r="F164" s="5">
        <f>SUM(F158:F163)</f>
        <v>6</v>
      </c>
    </row>
    <row r="166" spans="1:6" x14ac:dyDescent="0.25">
      <c r="A166" s="1">
        <v>45644</v>
      </c>
      <c r="B166" t="s">
        <v>43</v>
      </c>
      <c r="C166" t="s">
        <v>44</v>
      </c>
      <c r="D166" s="1">
        <v>14</v>
      </c>
      <c r="E166" s="1">
        <v>0</v>
      </c>
      <c r="F166" s="1">
        <v>0</v>
      </c>
    </row>
    <row r="167" spans="1:6" x14ac:dyDescent="0.25">
      <c r="A167" s="1">
        <v>45655</v>
      </c>
      <c r="B167" t="s">
        <v>48</v>
      </c>
      <c r="C167" t="s">
        <v>44</v>
      </c>
      <c r="D167" s="1">
        <v>26</v>
      </c>
      <c r="E167" s="1">
        <v>30</v>
      </c>
      <c r="F167" s="1">
        <v>0</v>
      </c>
    </row>
    <row r="168" spans="1:6" x14ac:dyDescent="0.25">
      <c r="A168" s="1">
        <v>45660</v>
      </c>
      <c r="B168" t="s">
        <v>49</v>
      </c>
      <c r="C168" t="s">
        <v>44</v>
      </c>
      <c r="D168" s="1">
        <v>93</v>
      </c>
      <c r="E168" s="1">
        <v>0</v>
      </c>
      <c r="F168" s="1">
        <v>0</v>
      </c>
    </row>
    <row r="169" spans="1:6" ht="16.5" thickBot="1" x14ac:dyDescent="0.3">
      <c r="A169" s="5">
        <v>3</v>
      </c>
      <c r="B169" s="4" t="s">
        <v>174</v>
      </c>
      <c r="C169" s="4"/>
      <c r="D169" s="5">
        <f>SUM(D166:D168)</f>
        <v>133</v>
      </c>
      <c r="E169" s="5">
        <f>SUM(E166:E168)</f>
        <v>30</v>
      </c>
      <c r="F169" s="5">
        <f>SUM(F166:F168)</f>
        <v>0</v>
      </c>
    </row>
    <row r="171" spans="1:6" x14ac:dyDescent="0.25">
      <c r="A171" s="1">
        <v>41516</v>
      </c>
      <c r="B171" t="s">
        <v>25</v>
      </c>
      <c r="C171" t="s">
        <v>26</v>
      </c>
      <c r="D171" s="1">
        <v>0</v>
      </c>
      <c r="E171" s="1">
        <v>30</v>
      </c>
      <c r="F171" s="1">
        <v>0</v>
      </c>
    </row>
    <row r="172" spans="1:6" ht="16.5" thickBot="1" x14ac:dyDescent="0.3">
      <c r="A172" s="5">
        <v>1</v>
      </c>
      <c r="B172" s="4" t="s">
        <v>174</v>
      </c>
      <c r="C172" s="4"/>
      <c r="D172" s="5">
        <f>SUM(D171)</f>
        <v>0</v>
      </c>
      <c r="E172" s="5">
        <f>SUM(E171)</f>
        <v>30</v>
      </c>
      <c r="F172" s="5">
        <f>SUM(F171)</f>
        <v>0</v>
      </c>
    </row>
    <row r="174" spans="1:6" x14ac:dyDescent="0.25">
      <c r="A174" s="1">
        <v>47440</v>
      </c>
      <c r="B174" t="s">
        <v>58</v>
      </c>
      <c r="C174" t="s">
        <v>59</v>
      </c>
      <c r="D174" s="1">
        <v>13</v>
      </c>
      <c r="E174" s="1">
        <v>0</v>
      </c>
      <c r="F174" s="1">
        <v>0</v>
      </c>
    </row>
    <row r="175" spans="1:6" x14ac:dyDescent="0.25">
      <c r="A175" s="1">
        <v>47450</v>
      </c>
      <c r="B175" t="s">
        <v>60</v>
      </c>
      <c r="C175" t="s">
        <v>59</v>
      </c>
      <c r="D175" s="1">
        <v>25</v>
      </c>
      <c r="E175" s="1">
        <v>25</v>
      </c>
      <c r="F175" s="1">
        <v>2</v>
      </c>
    </row>
    <row r="176" spans="1:6" ht="16.5" thickBot="1" x14ac:dyDescent="0.3">
      <c r="A176" s="5">
        <v>2</v>
      </c>
      <c r="B176" s="4" t="s">
        <v>174</v>
      </c>
      <c r="C176" s="4"/>
      <c r="D176" s="5">
        <f>SUM(D174:D175)</f>
        <v>38</v>
      </c>
      <c r="E176" s="5">
        <f>SUM(E174:E175)</f>
        <v>25</v>
      </c>
      <c r="F176" s="5">
        <f>SUM(F174:F175)</f>
        <v>2</v>
      </c>
    </row>
    <row r="177" spans="1:6" ht="16.5" thickBot="1" x14ac:dyDescent="0.3"/>
    <row r="178" spans="1:6" x14ac:dyDescent="0.25">
      <c r="A178" s="6"/>
      <c r="B178" s="7"/>
      <c r="C178" s="7"/>
      <c r="D178" s="8" t="s">
        <v>176</v>
      </c>
      <c r="E178" s="8" t="s">
        <v>179</v>
      </c>
      <c r="F178" s="9" t="s">
        <v>155</v>
      </c>
    </row>
    <row r="179" spans="1:6" ht="16.5" thickBot="1" x14ac:dyDescent="0.3">
      <c r="A179" s="10"/>
      <c r="B179" s="11" t="s">
        <v>178</v>
      </c>
      <c r="C179" s="11"/>
      <c r="D179" s="12">
        <f>SUM(D176,D172,D169,D164,D156,D153,D147,D139,D132,D129,D126,D114,D73,D70,D61,D46,D33,D28,D8,D4)</f>
        <v>7365</v>
      </c>
      <c r="E179" s="12">
        <f>SUM(E176,E172,E169,E164,E156,E153,E147,E139,E132,E129,E126,E114,E73,E70,E61,E46,E33,E28,E8,E4)</f>
        <v>4090</v>
      </c>
      <c r="F179" s="13">
        <f>SUM(F176,F172,F169,F164,F156,F153,F147,F139,F132,F129,F126,F114,F73,F61,F46,F33,F28,F8,F4)</f>
        <v>74</v>
      </c>
    </row>
  </sheetData>
  <sortState ref="A2:F137">
    <sortCondition ref="C1"/>
  </sortState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5" sqref="B25"/>
    </sheetView>
  </sheetViews>
  <sheetFormatPr baseColWidth="10" defaultRowHeight="15.75" x14ac:dyDescent="0.25"/>
  <cols>
    <col min="1" max="1" width="8.625" style="1" bestFit="1" customWidth="1"/>
    <col min="2" max="2" width="109.875" bestFit="1" customWidth="1"/>
    <col min="3" max="3" width="59.125" bestFit="1" customWidth="1"/>
    <col min="4" max="4" width="4.5" style="1" bestFit="1" customWidth="1"/>
    <col min="5" max="5" width="8.125" style="1" bestFit="1" customWidth="1"/>
    <col min="6" max="6" width="10" style="1" bestFit="1" customWidth="1"/>
  </cols>
  <sheetData>
    <row r="1" spans="1:6" x14ac:dyDescent="0.25">
      <c r="A1" s="2" t="s">
        <v>150</v>
      </c>
      <c r="B1" s="3" t="s">
        <v>151</v>
      </c>
      <c r="C1" s="3" t="s">
        <v>152</v>
      </c>
      <c r="D1" s="2" t="s">
        <v>153</v>
      </c>
      <c r="E1" s="2" t="s">
        <v>154</v>
      </c>
      <c r="F1" s="2" t="s">
        <v>155</v>
      </c>
    </row>
    <row r="2" spans="1:6" x14ac:dyDescent="0.25">
      <c r="A2" s="1">
        <v>40302</v>
      </c>
      <c r="B2" t="s">
        <v>156</v>
      </c>
      <c r="C2" t="s">
        <v>13</v>
      </c>
      <c r="D2" s="1">
        <v>14</v>
      </c>
      <c r="E2" s="1">
        <v>15</v>
      </c>
      <c r="F2" s="1">
        <v>0</v>
      </c>
    </row>
    <row r="3" spans="1:6" x14ac:dyDescent="0.25">
      <c r="A3" s="1">
        <v>40327</v>
      </c>
      <c r="B3" t="s">
        <v>157</v>
      </c>
      <c r="C3" t="s">
        <v>13</v>
      </c>
      <c r="D3" s="1">
        <v>13</v>
      </c>
      <c r="E3" s="1">
        <v>20</v>
      </c>
      <c r="F3" s="1">
        <v>0</v>
      </c>
    </row>
    <row r="4" spans="1:6" x14ac:dyDescent="0.25">
      <c r="A4" s="1">
        <v>40328</v>
      </c>
      <c r="B4" t="s">
        <v>158</v>
      </c>
      <c r="C4" t="s">
        <v>13</v>
      </c>
      <c r="D4" s="1">
        <v>13</v>
      </c>
      <c r="E4" s="1">
        <v>15</v>
      </c>
      <c r="F4" s="1">
        <v>0</v>
      </c>
    </row>
    <row r="5" spans="1:6" x14ac:dyDescent="0.25">
      <c r="A5" s="1">
        <v>45641</v>
      </c>
      <c r="B5" t="s">
        <v>159</v>
      </c>
      <c r="C5" t="s">
        <v>39</v>
      </c>
      <c r="D5" s="1">
        <v>23</v>
      </c>
      <c r="E5" s="1">
        <v>40</v>
      </c>
      <c r="F5" s="1">
        <v>0</v>
      </c>
    </row>
    <row r="6" spans="1:6" x14ac:dyDescent="0.25">
      <c r="A6" s="1">
        <v>45646</v>
      </c>
      <c r="B6" t="s">
        <v>160</v>
      </c>
      <c r="C6" t="s">
        <v>39</v>
      </c>
      <c r="D6" s="1">
        <v>31</v>
      </c>
      <c r="E6" s="1">
        <v>40</v>
      </c>
      <c r="F6" s="1">
        <v>0</v>
      </c>
    </row>
    <row r="7" spans="1:6" x14ac:dyDescent="0.25">
      <c r="A7" s="1">
        <v>45647</v>
      </c>
      <c r="B7" t="s">
        <v>161</v>
      </c>
      <c r="C7" t="s">
        <v>44</v>
      </c>
      <c r="D7" s="1">
        <v>23</v>
      </c>
      <c r="E7" s="1">
        <v>0</v>
      </c>
      <c r="F7" s="1">
        <v>0</v>
      </c>
    </row>
    <row r="8" spans="1:6" x14ac:dyDescent="0.25">
      <c r="A8" s="1">
        <v>45648</v>
      </c>
      <c r="B8" t="s">
        <v>162</v>
      </c>
      <c r="C8" t="s">
        <v>39</v>
      </c>
      <c r="D8" s="1">
        <v>16</v>
      </c>
      <c r="E8" s="1">
        <v>40</v>
      </c>
      <c r="F8" s="1">
        <v>0</v>
      </c>
    </row>
    <row r="9" spans="1:6" x14ac:dyDescent="0.25">
      <c r="A9" s="1">
        <v>45649</v>
      </c>
      <c r="B9" t="s">
        <v>163</v>
      </c>
      <c r="C9" t="s">
        <v>39</v>
      </c>
      <c r="D9" s="1">
        <v>11</v>
      </c>
      <c r="E9" s="1">
        <v>40</v>
      </c>
      <c r="F9" s="1">
        <v>0</v>
      </c>
    </row>
    <row r="10" spans="1:6" x14ac:dyDescent="0.25">
      <c r="A10" s="1">
        <v>45660</v>
      </c>
      <c r="B10" t="s">
        <v>49</v>
      </c>
      <c r="C10" t="s">
        <v>44</v>
      </c>
      <c r="D10" s="1">
        <v>93</v>
      </c>
      <c r="E10" s="1">
        <v>0</v>
      </c>
      <c r="F10" s="1">
        <v>0</v>
      </c>
    </row>
    <row r="11" spans="1:6" x14ac:dyDescent="0.25">
      <c r="A11" s="1">
        <v>46072</v>
      </c>
      <c r="B11" t="s">
        <v>164</v>
      </c>
      <c r="C11" t="s">
        <v>51</v>
      </c>
      <c r="D11" s="1">
        <v>36</v>
      </c>
      <c r="E11" s="1">
        <v>25</v>
      </c>
      <c r="F11" s="1">
        <v>0</v>
      </c>
    </row>
    <row r="12" spans="1:6" x14ac:dyDescent="0.25">
      <c r="A12" s="1">
        <v>46074</v>
      </c>
      <c r="B12" t="s">
        <v>54</v>
      </c>
      <c r="C12" t="s">
        <v>51</v>
      </c>
      <c r="D12" s="1">
        <v>23</v>
      </c>
      <c r="E12" s="1">
        <v>35</v>
      </c>
      <c r="F12" s="1">
        <v>0</v>
      </c>
    </row>
    <row r="13" spans="1:6" x14ac:dyDescent="0.25">
      <c r="A13" s="1">
        <v>48111</v>
      </c>
      <c r="B13" t="s">
        <v>165</v>
      </c>
      <c r="C13" t="s">
        <v>62</v>
      </c>
      <c r="D13" s="1">
        <v>8</v>
      </c>
      <c r="E13" s="1">
        <v>24</v>
      </c>
      <c r="F13" s="1">
        <v>0</v>
      </c>
    </row>
    <row r="14" spans="1:6" x14ac:dyDescent="0.25">
      <c r="A14" s="1">
        <v>48625</v>
      </c>
      <c r="B14" t="s">
        <v>166</v>
      </c>
      <c r="C14" t="s">
        <v>69</v>
      </c>
      <c r="D14" s="1">
        <v>24</v>
      </c>
      <c r="E14" s="1">
        <v>30</v>
      </c>
      <c r="F14" s="1">
        <v>0</v>
      </c>
    </row>
    <row r="15" spans="1:6" x14ac:dyDescent="0.25">
      <c r="A15" s="1">
        <v>48661</v>
      </c>
      <c r="B15" t="s">
        <v>167</v>
      </c>
      <c r="C15" t="s">
        <v>69</v>
      </c>
      <c r="D15" s="1">
        <v>14</v>
      </c>
      <c r="E15" s="1">
        <v>24</v>
      </c>
      <c r="F15" s="1">
        <v>0</v>
      </c>
    </row>
    <row r="16" spans="1:6" x14ac:dyDescent="0.25">
      <c r="A16" s="1">
        <v>48664</v>
      </c>
      <c r="B16" t="s">
        <v>100</v>
      </c>
      <c r="C16" t="s">
        <v>69</v>
      </c>
      <c r="D16" s="1">
        <v>22</v>
      </c>
      <c r="E16" s="1">
        <v>25</v>
      </c>
      <c r="F16" s="1">
        <v>0</v>
      </c>
    </row>
    <row r="17" spans="1:6" x14ac:dyDescent="0.25">
      <c r="A17" s="1">
        <v>48702</v>
      </c>
      <c r="B17" t="s">
        <v>168</v>
      </c>
      <c r="C17" t="s">
        <v>99</v>
      </c>
      <c r="D17" s="1">
        <v>12</v>
      </c>
      <c r="E17" s="1">
        <v>40</v>
      </c>
      <c r="F17" s="1">
        <v>0</v>
      </c>
    </row>
    <row r="18" spans="1:6" x14ac:dyDescent="0.25">
      <c r="A18" s="1">
        <v>48740</v>
      </c>
      <c r="B18" t="s">
        <v>120</v>
      </c>
      <c r="C18" t="s">
        <v>99</v>
      </c>
      <c r="D18" s="1">
        <v>11</v>
      </c>
      <c r="E18" s="1">
        <v>24</v>
      </c>
      <c r="F18" s="1">
        <v>0</v>
      </c>
    </row>
    <row r="19" spans="1:6" x14ac:dyDescent="0.25">
      <c r="A19" s="1" t="s">
        <v>169</v>
      </c>
      <c r="B19" t="s">
        <v>170</v>
      </c>
      <c r="C19" t="s">
        <v>142</v>
      </c>
      <c r="D19" s="1">
        <v>0</v>
      </c>
      <c r="E19" s="1">
        <v>0</v>
      </c>
      <c r="F19" s="1">
        <v>0</v>
      </c>
    </row>
    <row r="20" spans="1:6" x14ac:dyDescent="0.25">
      <c r="A20" s="1" t="s">
        <v>171</v>
      </c>
      <c r="B20" t="s">
        <v>172</v>
      </c>
      <c r="C20" t="s">
        <v>173</v>
      </c>
      <c r="D20" s="1">
        <v>6</v>
      </c>
      <c r="E20" s="1">
        <v>0</v>
      </c>
      <c r="F20" s="1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Bachelor</vt:lpstr>
      <vt:lpstr>Master</vt:lpstr>
      <vt:lpstr>Bachelor!muk_bachelor</vt:lpstr>
      <vt:lpstr>Master!muk_master</vt:lpstr>
    </vt:vector>
  </TitlesOfParts>
  <Company>Universität Passau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Belegung Veranstaltungen in MuK WS14/15</dc:title>
  <dc:creator>Benjamin Hartwich</dc:creator>
  <cp:lastModifiedBy>Ben</cp:lastModifiedBy>
  <dcterms:created xsi:type="dcterms:W3CDTF">2014-11-13T09:37:34Z</dcterms:created>
  <dcterms:modified xsi:type="dcterms:W3CDTF">2014-11-21T21:35:21Z</dcterms:modified>
</cp:coreProperties>
</file>